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2" activeTab="3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Q12" s="1"/>
  <c r="B16"/>
  <c r="D16" s="1"/>
  <c r="Q16" s="1"/>
  <c r="B20"/>
  <c r="D20" s="1"/>
  <c r="Q20" s="1"/>
  <c r="B24"/>
  <c r="D24" s="1"/>
  <c r="B28"/>
  <c r="D28" s="1"/>
  <c r="Q28" s="1"/>
  <c r="B32"/>
  <c r="D32" s="1"/>
  <c r="Q32" s="1"/>
  <c r="B36"/>
  <c r="D36" s="1"/>
  <c r="B40"/>
  <c r="D40" s="1"/>
  <c r="B44"/>
  <c r="D44" s="1"/>
  <c r="Q44" s="1"/>
  <c r="B48"/>
  <c r="D48" s="1"/>
  <c r="Q48" s="1"/>
  <c r="B52"/>
  <c r="D52" s="1"/>
  <c r="Q52" s="1"/>
  <c r="B56"/>
  <c r="D56" s="1"/>
  <c r="B60"/>
  <c r="D60" s="1"/>
  <c r="Q60" s="1"/>
  <c r="B64"/>
  <c r="D64" s="1"/>
  <c r="Q64" s="1"/>
  <c r="B68"/>
  <c r="D68" s="1"/>
  <c r="Q68" s="1"/>
  <c r="B72"/>
  <c r="D72" s="1"/>
  <c r="B76"/>
  <c r="D76" s="1"/>
  <c r="Q76" s="1"/>
  <c r="B80"/>
  <c r="D80" s="1"/>
  <c r="Q80" s="1"/>
  <c r="B84"/>
  <c r="D84" s="1"/>
  <c r="B88"/>
  <c r="D88" s="1"/>
  <c r="B92"/>
  <c r="D92" s="1"/>
  <c r="Q92" s="1"/>
  <c r="B96"/>
  <c r="D96" s="1"/>
  <c r="Q96" s="1"/>
  <c r="B3"/>
  <c r="D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3" i="81" l="1"/>
  <c r="Q40"/>
  <c r="Q24"/>
  <c r="Q84"/>
  <c r="Q54"/>
  <c r="Q36"/>
  <c r="Q35"/>
  <c r="Q73"/>
  <c r="Q4"/>
  <c r="T2" i="82"/>
  <c r="T2" i="79"/>
  <c r="DM99" i="11"/>
  <c r="Q71" i="81"/>
  <c r="Q88"/>
  <c r="Q72"/>
  <c r="Q56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I40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O99" i="29" l="1"/>
  <c r="AK99" i="24"/>
  <c r="AP99" i="29"/>
  <c r="AL99" i="27"/>
  <c r="AL99" i="28"/>
  <c r="AL99" i="29"/>
  <c r="AL99" i="24"/>
  <c r="AK99" i="29"/>
  <c r="AB93" i="63"/>
  <c r="AB85"/>
  <c r="AB89" i="62"/>
  <c r="AD89" s="1"/>
  <c r="AB69"/>
  <c r="AB64" i="61"/>
  <c r="AB32"/>
  <c r="AB96" i="63"/>
  <c r="AB92"/>
  <c r="AB88"/>
  <c r="AB72"/>
  <c r="AB68"/>
  <c r="AB56"/>
  <c r="AB52"/>
  <c r="AB48"/>
  <c r="AB44"/>
  <c r="AB36"/>
  <c r="AB4"/>
  <c r="AB97"/>
  <c r="AB81"/>
  <c r="AB97" i="62"/>
  <c r="AB85"/>
  <c r="AD85" s="1"/>
  <c r="AB81"/>
  <c r="AB73"/>
  <c r="AB61"/>
  <c r="AB57"/>
  <c r="AB53"/>
  <c r="AB41"/>
  <c r="AB37"/>
  <c r="AB33"/>
  <c r="AB29"/>
  <c r="AB40"/>
  <c r="AB96" i="61"/>
  <c r="AB92"/>
  <c r="AB88"/>
  <c r="AB84"/>
  <c r="AB72"/>
  <c r="AB68"/>
  <c r="AB60"/>
  <c r="AB44"/>
  <c r="AB28"/>
  <c r="AB93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D92" s="1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F45" s="1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F59" s="1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F95" s="1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F11" s="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B26"/>
  <c r="C26"/>
  <c r="B27"/>
  <c r="C27"/>
  <c r="B28"/>
  <c r="C28"/>
  <c r="B29"/>
  <c r="C29"/>
  <c r="B30"/>
  <c r="C30"/>
  <c r="B31"/>
  <c r="C31"/>
  <c r="F31" s="1"/>
  <c r="B32"/>
  <c r="C32"/>
  <c r="B33"/>
  <c r="C33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F53" s="1"/>
  <c r="B54"/>
  <c r="C54"/>
  <c r="B55"/>
  <c r="C55"/>
  <c r="B56"/>
  <c r="C56"/>
  <c r="B57"/>
  <c r="C57"/>
  <c r="F57" s="1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B96"/>
  <c r="C96"/>
  <c r="B97"/>
  <c r="C97"/>
  <c r="B98"/>
  <c r="C98"/>
  <c r="C3"/>
  <c r="B3"/>
  <c r="B4" i="57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U40"/>
  <c r="N40"/>
  <c r="F40"/>
  <c r="U39"/>
  <c r="F39"/>
  <c r="U38"/>
  <c r="N38"/>
  <c r="U37"/>
  <c r="N37"/>
  <c r="F37"/>
  <c r="U36"/>
  <c r="N36"/>
  <c r="F36"/>
  <c r="U35"/>
  <c r="F35"/>
  <c r="U34"/>
  <c r="N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F93"/>
  <c r="U92"/>
  <c r="N92"/>
  <c r="F92"/>
  <c r="U91"/>
  <c r="N91"/>
  <c r="U90"/>
  <c r="N90"/>
  <c r="F90"/>
  <c r="U89"/>
  <c r="N89"/>
  <c r="AD88"/>
  <c r="U88"/>
  <c r="N88"/>
  <c r="F88"/>
  <c r="U87"/>
  <c r="N87"/>
  <c r="U86"/>
  <c r="N86"/>
  <c r="F86"/>
  <c r="U85"/>
  <c r="N85"/>
  <c r="U84"/>
  <c r="F84"/>
  <c r="U83"/>
  <c r="N83"/>
  <c r="U82"/>
  <c r="N82"/>
  <c r="F82"/>
  <c r="U81"/>
  <c r="N81"/>
  <c r="U80"/>
  <c r="F80"/>
  <c r="U79"/>
  <c r="N79"/>
  <c r="F79"/>
  <c r="AC78"/>
  <c r="U78"/>
  <c r="N78"/>
  <c r="F78"/>
  <c r="U77"/>
  <c r="N77"/>
  <c r="U76"/>
  <c r="F76"/>
  <c r="U75"/>
  <c r="N75"/>
  <c r="F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U57"/>
  <c r="N57"/>
  <c r="U56"/>
  <c r="F56"/>
  <c r="U55"/>
  <c r="N55"/>
  <c r="U54"/>
  <c r="N54"/>
  <c r="F54"/>
  <c r="AD53"/>
  <c r="U53"/>
  <c r="N53"/>
  <c r="U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U31"/>
  <c r="U30"/>
  <c r="F30"/>
  <c r="AD29"/>
  <c r="U29"/>
  <c r="U28"/>
  <c r="F28"/>
  <c r="U27"/>
  <c r="U26"/>
  <c r="U25"/>
  <c r="U24"/>
  <c r="F24"/>
  <c r="U23"/>
  <c r="U22"/>
  <c r="F22"/>
  <c r="AD21"/>
  <c r="U21"/>
  <c r="U20"/>
  <c r="U19"/>
  <c r="U18"/>
  <c r="F18"/>
  <c r="AD17"/>
  <c r="U17"/>
  <c r="U16"/>
  <c r="F16"/>
  <c r="U15"/>
  <c r="U14"/>
  <c r="F14"/>
  <c r="AD13"/>
  <c r="U13"/>
  <c r="U12"/>
  <c r="U11"/>
  <c r="U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F97"/>
  <c r="U96"/>
  <c r="U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U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U49"/>
  <c r="F49"/>
  <c r="U48"/>
  <c r="N48"/>
  <c r="U47"/>
  <c r="F47"/>
  <c r="U46"/>
  <c r="N46"/>
  <c r="F46"/>
  <c r="U45"/>
  <c r="U44"/>
  <c r="N44"/>
  <c r="F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F30"/>
  <c r="U29"/>
  <c r="N29"/>
  <c r="F29"/>
  <c r="U28"/>
  <c r="N28"/>
  <c r="F28"/>
  <c r="U27"/>
  <c r="N27"/>
  <c r="F27"/>
  <c r="U26"/>
  <c r="U25"/>
  <c r="U24"/>
  <c r="N24"/>
  <c r="U23"/>
  <c r="F23"/>
  <c r="U22"/>
  <c r="N22"/>
  <c r="F22"/>
  <c r="U21"/>
  <c r="F21"/>
  <c r="U20"/>
  <c r="F20"/>
  <c r="U19"/>
  <c r="F19"/>
  <c r="U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U92"/>
  <c r="F92"/>
  <c r="U91"/>
  <c r="U90"/>
  <c r="F90"/>
  <c r="U89"/>
  <c r="F89"/>
  <c r="U88"/>
  <c r="F88"/>
  <c r="U87"/>
  <c r="U86"/>
  <c r="F86"/>
  <c r="U85"/>
  <c r="U84"/>
  <c r="F84"/>
  <c r="U83"/>
  <c r="F83"/>
  <c r="U82"/>
  <c r="F82"/>
  <c r="U81"/>
  <c r="U80"/>
  <c r="F80"/>
  <c r="U79"/>
  <c r="U78"/>
  <c r="F78"/>
  <c r="U77"/>
  <c r="F77"/>
  <c r="U76"/>
  <c r="F76"/>
  <c r="U75"/>
  <c r="F75"/>
  <c r="U74"/>
  <c r="U73"/>
  <c r="U72"/>
  <c r="F72"/>
  <c r="U71"/>
  <c r="F71"/>
  <c r="U70"/>
  <c r="F70"/>
  <c r="U69"/>
  <c r="U68"/>
  <c r="F68"/>
  <c r="U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U56"/>
  <c r="F56"/>
  <c r="U55"/>
  <c r="F55"/>
  <c r="U54"/>
  <c r="F54"/>
  <c r="U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U38"/>
  <c r="F38"/>
  <c r="U37"/>
  <c r="U36"/>
  <c r="F36"/>
  <c r="U35"/>
  <c r="F35"/>
  <c r="U34"/>
  <c r="F34"/>
  <c r="U33"/>
  <c r="F33"/>
  <c r="U32"/>
  <c r="F32"/>
  <c r="U31"/>
  <c r="U30"/>
  <c r="F30"/>
  <c r="U29"/>
  <c r="F29"/>
  <c r="U28"/>
  <c r="F28"/>
  <c r="U27"/>
  <c r="F27"/>
  <c r="U26"/>
  <c r="F26"/>
  <c r="U25"/>
  <c r="F25"/>
  <c r="U24"/>
  <c r="N24"/>
  <c r="F24"/>
  <c r="U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U89"/>
  <c r="N89"/>
  <c r="U88"/>
  <c r="F88"/>
  <c r="U87"/>
  <c r="U86"/>
  <c r="N86"/>
  <c r="U85"/>
  <c r="U84"/>
  <c r="U83"/>
  <c r="N83"/>
  <c r="U82"/>
  <c r="F82"/>
  <c r="U81"/>
  <c r="U80"/>
  <c r="U79"/>
  <c r="U78"/>
  <c r="F78"/>
  <c r="U77"/>
  <c r="N77"/>
  <c r="F77"/>
  <c r="U76"/>
  <c r="N76"/>
  <c r="U75"/>
  <c r="N75"/>
  <c r="U74"/>
  <c r="F74"/>
  <c r="U73"/>
  <c r="N73"/>
  <c r="U72"/>
  <c r="F72"/>
  <c r="U71"/>
  <c r="N71"/>
  <c r="U70"/>
  <c r="U69"/>
  <c r="N69"/>
  <c r="U68"/>
  <c r="F68"/>
  <c r="U67"/>
  <c r="N67"/>
  <c r="F67"/>
  <c r="U66"/>
  <c r="F66"/>
  <c r="U65"/>
  <c r="N65"/>
  <c r="U64"/>
  <c r="F64"/>
  <c r="U63"/>
  <c r="N63"/>
  <c r="U62"/>
  <c r="U61"/>
  <c r="N61"/>
  <c r="U60"/>
  <c r="F60"/>
  <c r="U59"/>
  <c r="N59"/>
  <c r="U58"/>
  <c r="F58"/>
  <c r="U57"/>
  <c r="N57"/>
  <c r="F57"/>
  <c r="U56"/>
  <c r="F56"/>
  <c r="U55"/>
  <c r="N55"/>
  <c r="U54"/>
  <c r="F54"/>
  <c r="U53"/>
  <c r="N53"/>
  <c r="U52"/>
  <c r="F52"/>
  <c r="U51"/>
  <c r="N51"/>
  <c r="U50"/>
  <c r="U49"/>
  <c r="N49"/>
  <c r="U48"/>
  <c r="F48"/>
  <c r="U47"/>
  <c r="N47"/>
  <c r="F47"/>
  <c r="U46"/>
  <c r="F46"/>
  <c r="U45"/>
  <c r="N45"/>
  <c r="U44"/>
  <c r="U43"/>
  <c r="N43"/>
  <c r="U42"/>
  <c r="F42"/>
  <c r="U41"/>
  <c r="N41"/>
  <c r="U40"/>
  <c r="F40"/>
  <c r="U39"/>
  <c r="N39"/>
  <c r="U38"/>
  <c r="F38"/>
  <c r="U37"/>
  <c r="N37"/>
  <c r="F37"/>
  <c r="U36"/>
  <c r="U35"/>
  <c r="N35"/>
  <c r="F35"/>
  <c r="U34"/>
  <c r="F34"/>
  <c r="U33"/>
  <c r="N33"/>
  <c r="U32"/>
  <c r="F32"/>
  <c r="U31"/>
  <c r="N31"/>
  <c r="U30"/>
  <c r="N30"/>
  <c r="U29"/>
  <c r="U28"/>
  <c r="N28"/>
  <c r="F28"/>
  <c r="U27"/>
  <c r="N27"/>
  <c r="F27"/>
  <c r="U26"/>
  <c r="N26"/>
  <c r="F26"/>
  <c r="U25"/>
  <c r="U24"/>
  <c r="N24"/>
  <c r="F24"/>
  <c r="U23"/>
  <c r="U22"/>
  <c r="N22"/>
  <c r="U21"/>
  <c r="U20"/>
  <c r="N20"/>
  <c r="F20"/>
  <c r="U19"/>
  <c r="U18"/>
  <c r="N18"/>
  <c r="F18"/>
  <c r="U17"/>
  <c r="F17"/>
  <c r="U16"/>
  <c r="N16"/>
  <c r="F16"/>
  <c r="U15"/>
  <c r="U14"/>
  <c r="N14"/>
  <c r="F14"/>
  <c r="U13"/>
  <c r="U12"/>
  <c r="N12"/>
  <c r="F12"/>
  <c r="U11"/>
  <c r="U10"/>
  <c r="N10"/>
  <c r="F10"/>
  <c r="U9"/>
  <c r="F9"/>
  <c r="U8"/>
  <c r="N8"/>
  <c r="F8"/>
  <c r="U7"/>
  <c r="U6"/>
  <c r="N6"/>
  <c r="U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U91"/>
  <c r="U90"/>
  <c r="F90"/>
  <c r="U89"/>
  <c r="U88"/>
  <c r="F88"/>
  <c r="U87"/>
  <c r="U86"/>
  <c r="U85"/>
  <c r="U84"/>
  <c r="U83"/>
  <c r="U82"/>
  <c r="U81"/>
  <c r="F81"/>
  <c r="U80"/>
  <c r="F80"/>
  <c r="U79"/>
  <c r="F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F51"/>
  <c r="U50"/>
  <c r="N50"/>
  <c r="F50"/>
  <c r="U49"/>
  <c r="N49"/>
  <c r="U48"/>
  <c r="F48"/>
  <c r="U47"/>
  <c r="N47"/>
  <c r="U46"/>
  <c r="U45"/>
  <c r="U44"/>
  <c r="F44"/>
  <c r="U43"/>
  <c r="N43"/>
  <c r="U42"/>
  <c r="U41"/>
  <c r="U40"/>
  <c r="F40"/>
  <c r="U39"/>
  <c r="N39"/>
  <c r="U38"/>
  <c r="F38"/>
  <c r="U37"/>
  <c r="N37"/>
  <c r="F37"/>
  <c r="U36"/>
  <c r="F36"/>
  <c r="U35"/>
  <c r="N35"/>
  <c r="U34"/>
  <c r="N34"/>
  <c r="F34"/>
  <c r="U33"/>
  <c r="N33"/>
  <c r="U32"/>
  <c r="U31"/>
  <c r="N31"/>
  <c r="U30"/>
  <c r="F30"/>
  <c r="U29"/>
  <c r="U28"/>
  <c r="F28"/>
  <c r="U27"/>
  <c r="N27"/>
  <c r="F27"/>
  <c r="U26"/>
  <c r="F26"/>
  <c r="U25"/>
  <c r="F25"/>
  <c r="U24"/>
  <c r="F24"/>
  <c r="U23"/>
  <c r="N23"/>
  <c r="U22"/>
  <c r="U21"/>
  <c r="N21"/>
  <c r="U20"/>
  <c r="F20"/>
  <c r="U19"/>
  <c r="N19"/>
  <c r="U18"/>
  <c r="N18"/>
  <c r="U17"/>
  <c r="N17"/>
  <c r="U16"/>
  <c r="F16"/>
  <c r="U15"/>
  <c r="N15"/>
  <c r="F15"/>
  <c r="U14"/>
  <c r="F14"/>
  <c r="U13"/>
  <c r="F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U83"/>
  <c r="F83"/>
  <c r="U82"/>
  <c r="U81"/>
  <c r="N81"/>
  <c r="F81"/>
  <c r="U80"/>
  <c r="N80"/>
  <c r="F80"/>
  <c r="U79"/>
  <c r="F79"/>
  <c r="U78"/>
  <c r="U77"/>
  <c r="N77"/>
  <c r="F77"/>
  <c r="U76"/>
  <c r="N76"/>
  <c r="U75"/>
  <c r="F75"/>
  <c r="U74"/>
  <c r="U73"/>
  <c r="N73"/>
  <c r="F73"/>
  <c r="U72"/>
  <c r="N72"/>
  <c r="F72"/>
  <c r="U71"/>
  <c r="F71"/>
  <c r="U70"/>
  <c r="U69"/>
  <c r="N69"/>
  <c r="F69"/>
  <c r="U68"/>
  <c r="N68"/>
  <c r="F68"/>
  <c r="U67"/>
  <c r="F67"/>
  <c r="U66"/>
  <c r="U65"/>
  <c r="N65"/>
  <c r="F65"/>
  <c r="U64"/>
  <c r="N64"/>
  <c r="F64"/>
  <c r="U63"/>
  <c r="F63"/>
  <c r="U62"/>
  <c r="F62"/>
  <c r="U61"/>
  <c r="N61"/>
  <c r="U60"/>
  <c r="U59"/>
  <c r="F59"/>
  <c r="U58"/>
  <c r="U57"/>
  <c r="F57"/>
  <c r="U56"/>
  <c r="F56"/>
  <c r="U55"/>
  <c r="F55"/>
  <c r="U54"/>
  <c r="F54"/>
  <c r="U53"/>
  <c r="U52"/>
  <c r="F52"/>
  <c r="U51"/>
  <c r="N51"/>
  <c r="F51"/>
  <c r="U50"/>
  <c r="U49"/>
  <c r="F49"/>
  <c r="U48"/>
  <c r="N48"/>
  <c r="U47"/>
  <c r="U46"/>
  <c r="U45"/>
  <c r="N45"/>
  <c r="U44"/>
  <c r="U43"/>
  <c r="U42"/>
  <c r="F42"/>
  <c r="U41"/>
  <c r="F41"/>
  <c r="U40"/>
  <c r="F40"/>
  <c r="U39"/>
  <c r="F39"/>
  <c r="U38"/>
  <c r="F38"/>
  <c r="U37"/>
  <c r="U36"/>
  <c r="U35"/>
  <c r="N35"/>
  <c r="F35"/>
  <c r="U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O99" i="81" l="1"/>
  <c r="L99"/>
  <c r="I99"/>
  <c r="F99"/>
  <c r="C99"/>
  <c r="F41" i="63"/>
  <c r="F58" i="62"/>
  <c r="F52"/>
  <c r="F32"/>
  <c r="F26"/>
  <c r="F20"/>
  <c r="F12"/>
  <c r="F10"/>
  <c r="F96" i="61"/>
  <c r="F86"/>
  <c r="F60"/>
  <c r="F50"/>
  <c r="F48"/>
  <c r="F42"/>
  <c r="F40"/>
  <c r="F38"/>
  <c r="F36"/>
  <c r="F34"/>
  <c r="F32"/>
  <c r="F26"/>
  <c r="F24"/>
  <c r="F18"/>
  <c r="F8"/>
  <c r="F92" i="56"/>
  <c r="F86"/>
  <c r="F84"/>
  <c r="F82"/>
  <c r="F62"/>
  <c r="F46"/>
  <c r="F42"/>
  <c r="F32"/>
  <c r="F18"/>
  <c r="F34" i="55"/>
  <c r="F84"/>
  <c r="F82"/>
  <c r="F78"/>
  <c r="F76"/>
  <c r="F74"/>
  <c r="F70"/>
  <c r="F66"/>
  <c r="F60"/>
  <c r="F58"/>
  <c r="F50"/>
  <c r="F48"/>
  <c r="F46"/>
  <c r="F44"/>
  <c r="F22"/>
  <c r="F90" i="57"/>
  <c r="F86"/>
  <c r="F84"/>
  <c r="F80"/>
  <c r="F76"/>
  <c r="F70"/>
  <c r="F62"/>
  <c r="F50"/>
  <c r="F44"/>
  <c r="F36"/>
  <c r="F30"/>
  <c r="F22"/>
  <c r="F6"/>
  <c r="F63" i="63"/>
  <c r="C99"/>
  <c r="F34"/>
  <c r="B99"/>
  <c r="F38"/>
  <c r="C99" i="56"/>
  <c r="F22"/>
  <c r="C99" i="55"/>
  <c r="F36"/>
  <c r="F74" i="58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M25" i="65"/>
  <c r="D25" i="55" s="1"/>
  <c r="M26" i="65"/>
  <c r="D26" i="55" s="1"/>
  <c r="G26" s="1"/>
  <c r="M27" i="65"/>
  <c r="D27" i="55" s="1"/>
  <c r="M28" i="65"/>
  <c r="D28" i="55" s="1"/>
  <c r="G28" s="1"/>
  <c r="M29" i="65"/>
  <c r="D29" i="55" s="1"/>
  <c r="M30" i="65"/>
  <c r="D30" i="55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M80" i="65"/>
  <c r="D80" i="55" s="1"/>
  <c r="G80" s="1"/>
  <c r="M81" i="65"/>
  <c r="D81" i="55" s="1"/>
  <c r="M82" i="65"/>
  <c r="D82" i="55" s="1"/>
  <c r="M83" i="65"/>
  <c r="D83" i="55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N52"/>
  <c r="N55"/>
  <c r="N56"/>
  <c r="O56" s="1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N87"/>
  <c r="N88"/>
  <c r="O88" s="1"/>
  <c r="N91"/>
  <c r="N92"/>
  <c r="O92" s="1"/>
  <c r="N95"/>
  <c r="N96"/>
  <c r="O96" s="1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M42" i="66"/>
  <c r="D42" i="57" s="1"/>
  <c r="G42" s="1"/>
  <c r="V42" s="1"/>
  <c r="M38" i="66"/>
  <c r="D38" i="57" s="1"/>
  <c r="M34" i="66"/>
  <c r="D34" i="57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O48"/>
  <c r="V56"/>
  <c r="V4"/>
  <c r="V9"/>
  <c r="V32"/>
  <c r="O32"/>
  <c r="V40"/>
  <c r="V16"/>
  <c r="O16"/>
  <c r="V24"/>
  <c r="V24" i="56"/>
  <c r="O35"/>
  <c r="V40"/>
  <c r="N8" i="55"/>
  <c r="F9"/>
  <c r="I99"/>
  <c r="M99"/>
  <c r="G10"/>
  <c r="N12"/>
  <c r="O12" s="1"/>
  <c r="F13"/>
  <c r="N28"/>
  <c r="O28" s="1"/>
  <c r="F29"/>
  <c r="N44"/>
  <c r="O44" s="1"/>
  <c r="F45"/>
  <c r="N60"/>
  <c r="O60" s="1"/>
  <c r="F61"/>
  <c r="O64"/>
  <c r="O72"/>
  <c r="O80"/>
  <c r="O92"/>
  <c r="O45" i="56"/>
  <c r="O15"/>
  <c r="V36"/>
  <c r="V52"/>
  <c r="V12" i="55"/>
  <c r="V28"/>
  <c r="V44"/>
  <c r="V60"/>
  <c r="V32" i="56"/>
  <c r="V48"/>
  <c r="B99" i="55"/>
  <c r="F3"/>
  <c r="K99"/>
  <c r="F5"/>
  <c r="G18"/>
  <c r="N20"/>
  <c r="F21"/>
  <c r="N36"/>
  <c r="F37"/>
  <c r="N52"/>
  <c r="O52" s="1"/>
  <c r="F53"/>
  <c r="O68"/>
  <c r="O84"/>
  <c r="O5" i="56"/>
  <c r="O21"/>
  <c r="O61"/>
  <c r="O69"/>
  <c r="O77"/>
  <c r="O93"/>
  <c r="O23"/>
  <c r="V28"/>
  <c r="V44"/>
  <c r="J99" i="55"/>
  <c r="N24"/>
  <c r="N40"/>
  <c r="N56"/>
  <c r="O56" s="1"/>
  <c r="O96"/>
  <c r="V56" i="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64" i="55"/>
  <c r="V68"/>
  <c r="V72"/>
  <c r="V80"/>
  <c r="V84"/>
  <c r="V88"/>
  <c r="V92"/>
  <c r="V96"/>
  <c r="F3" i="56"/>
  <c r="V5"/>
  <c r="V21"/>
  <c r="V25"/>
  <c r="V29"/>
  <c r="V33"/>
  <c r="V41"/>
  <c r="V45"/>
  <c r="V49"/>
  <c r="V53"/>
  <c r="V57"/>
  <c r="V61"/>
  <c r="V65"/>
  <c r="V69"/>
  <c r="V73"/>
  <c r="V77"/>
  <c r="V81"/>
  <c r="V85"/>
  <c r="V89"/>
  <c r="V93"/>
  <c r="V97"/>
  <c r="N3" i="57"/>
  <c r="V46" i="58"/>
  <c r="N3" i="56"/>
  <c r="N90" i="57"/>
  <c r="F91"/>
  <c r="K99" i="58"/>
  <c r="U99"/>
  <c r="F9"/>
  <c r="F17"/>
  <c r="V26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85" i="56" l="1"/>
  <c r="O65"/>
  <c r="G58" i="55"/>
  <c r="G94"/>
  <c r="O94" s="1"/>
  <c r="G90"/>
  <c r="V90" s="1"/>
  <c r="G82"/>
  <c r="V82" s="1"/>
  <c r="G74"/>
  <c r="O74" s="1"/>
  <c r="G66"/>
  <c r="V66" s="1"/>
  <c r="G50"/>
  <c r="V50" s="1"/>
  <c r="G38"/>
  <c r="V38" s="1"/>
  <c r="G30"/>
  <c r="V30" s="1"/>
  <c r="O70"/>
  <c r="O86"/>
  <c r="O62"/>
  <c r="O20"/>
  <c r="O52" i="56"/>
  <c r="O70"/>
  <c r="V50"/>
  <c r="V18"/>
  <c r="O94"/>
  <c r="O86"/>
  <c r="O48"/>
  <c r="O32"/>
  <c r="F99"/>
  <c r="G43" i="55"/>
  <c r="V43" s="1"/>
  <c r="O19"/>
  <c r="V76"/>
  <c r="O36"/>
  <c r="G62" i="57"/>
  <c r="V62" s="1"/>
  <c r="G46"/>
  <c r="V46" s="1"/>
  <c r="G98"/>
  <c r="V98" s="1"/>
  <c r="G82"/>
  <c r="V82" s="1"/>
  <c r="G66"/>
  <c r="V66" s="1"/>
  <c r="G50"/>
  <c r="V50" s="1"/>
  <c r="G34"/>
  <c r="V34" s="1"/>
  <c r="O93" i="58"/>
  <c r="N99" i="81"/>
  <c r="P99" s="1"/>
  <c r="K99"/>
  <c r="M99" s="1"/>
  <c r="O48" i="57"/>
  <c r="O64"/>
  <c r="H99" i="81"/>
  <c r="J99" s="1"/>
  <c r="E99"/>
  <c r="G99" s="1"/>
  <c r="O78" i="56"/>
  <c r="O66"/>
  <c r="O62"/>
  <c r="O54"/>
  <c r="O46"/>
  <c r="O30"/>
  <c r="O26"/>
  <c r="O10"/>
  <c r="B99" i="81"/>
  <c r="D99" s="1"/>
  <c r="O78" i="55"/>
  <c r="O74" i="58"/>
  <c r="F99" i="63"/>
  <c r="V27" i="56"/>
  <c r="G3"/>
  <c r="O3" s="1"/>
  <c r="O51"/>
  <c r="V11"/>
  <c r="O7"/>
  <c r="G83" i="55"/>
  <c r="V83" s="1"/>
  <c r="G79"/>
  <c r="V79" s="1"/>
  <c r="G59"/>
  <c r="V59" s="1"/>
  <c r="G47"/>
  <c r="V47" s="1"/>
  <c r="G23"/>
  <c r="V23" s="1"/>
  <c r="O71"/>
  <c r="O84" i="56"/>
  <c r="O47"/>
  <c r="V39"/>
  <c r="O57"/>
  <c r="V37"/>
  <c r="O29"/>
  <c r="O25"/>
  <c r="O17"/>
  <c r="O13"/>
  <c r="G98" i="55"/>
  <c r="O46"/>
  <c r="G35"/>
  <c r="V35" s="1"/>
  <c r="G27"/>
  <c r="V51"/>
  <c r="O40"/>
  <c r="O24"/>
  <c r="O14"/>
  <c r="V74" i="58"/>
  <c r="O65"/>
  <c r="O22"/>
  <c r="O57"/>
  <c r="V25"/>
  <c r="O45"/>
  <c r="O6"/>
  <c r="G38" i="57"/>
  <c r="V38" s="1"/>
  <c r="G30"/>
  <c r="V30" s="1"/>
  <c r="G6"/>
  <c r="O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O24" i="57"/>
  <c r="O9" i="58"/>
  <c r="G91"/>
  <c r="G75"/>
  <c r="G59"/>
  <c r="G43"/>
  <c r="V43" s="1"/>
  <c r="G27"/>
  <c r="G11"/>
  <c r="V11" s="1"/>
  <c r="O98" i="56"/>
  <c r="O90"/>
  <c r="O82"/>
  <c r="O42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77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75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31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0" i="57" l="1"/>
  <c r="O23" i="55"/>
  <c r="O62" i="57"/>
  <c r="O43" i="55"/>
  <c r="V3" i="56"/>
  <c r="O90" i="55"/>
  <c r="O82"/>
  <c r="V74"/>
  <c r="O66"/>
  <c r="O50"/>
  <c r="O38"/>
  <c r="O30"/>
  <c r="O83"/>
  <c r="O35"/>
  <c r="O43" i="58"/>
  <c r="O34" i="57"/>
  <c r="V6"/>
  <c r="O4" i="56"/>
  <c r="Q99" i="81"/>
  <c r="O79" i="55"/>
  <c r="O59"/>
  <c r="O47"/>
  <c r="V98"/>
  <c r="O98"/>
  <c r="V27"/>
  <c r="O27"/>
  <c r="O49"/>
  <c r="V13" i="57"/>
  <c r="O38"/>
  <c r="O30"/>
  <c r="O5"/>
  <c r="O77"/>
  <c r="O25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O27" i="78"/>
  <c r="B42"/>
  <c r="B67"/>
  <c r="H71"/>
  <c r="N85"/>
  <c r="K10"/>
  <c r="O80"/>
  <c r="H7"/>
  <c r="L84"/>
  <c r="L13"/>
  <c r="O10"/>
  <c r="I79"/>
  <c r="I11"/>
  <c r="N40"/>
  <c r="P5"/>
  <c r="I73"/>
  <c r="Q59"/>
  <c r="H18"/>
  <c r="O6"/>
  <c r="N14"/>
  <c r="J79"/>
  <c r="G2"/>
  <c r="O18"/>
  <c r="G17"/>
  <c r="E1"/>
  <c r="G79"/>
  <c r="L33"/>
  <c r="N83"/>
  <c r="O16"/>
  <c r="I7"/>
  <c r="B57"/>
  <c r="J43"/>
  <c r="I93"/>
  <c r="O73"/>
  <c r="P88"/>
  <c r="B3"/>
  <c r="P92"/>
  <c r="Q78"/>
  <c r="O85"/>
  <c r="L60"/>
  <c r="J93"/>
  <c r="H53"/>
  <c r="I85"/>
  <c r="J36"/>
  <c r="J83"/>
  <c r="I10"/>
  <c r="G94"/>
  <c r="I12"/>
  <c r="N65"/>
  <c r="I69"/>
  <c r="N30"/>
  <c r="N27"/>
  <c r="B72"/>
  <c r="Q83"/>
  <c r="J67"/>
  <c r="L30"/>
  <c r="B80"/>
  <c r="Q73"/>
  <c r="B75"/>
  <c r="H8"/>
  <c r="L3"/>
  <c r="P25"/>
  <c r="Q56"/>
  <c r="G70"/>
  <c r="K73"/>
  <c r="I31"/>
  <c r="P59"/>
  <c r="L11"/>
  <c r="H33"/>
  <c r="O9"/>
  <c r="Q89"/>
  <c r="Q70"/>
  <c r="I48"/>
  <c r="B66"/>
  <c r="H55"/>
  <c r="P64"/>
  <c r="K52"/>
  <c r="I65"/>
  <c r="K72"/>
  <c r="P98"/>
  <c r="N94"/>
  <c r="I55"/>
  <c r="Q45"/>
  <c r="Q69"/>
  <c r="N31"/>
  <c r="G24"/>
  <c r="N52"/>
  <c r="N45"/>
  <c r="K36"/>
  <c r="J76"/>
  <c r="P15"/>
  <c r="N43"/>
  <c r="K59"/>
  <c r="P90"/>
  <c r="N74"/>
  <c r="P71"/>
  <c r="L23"/>
  <c r="I52"/>
  <c r="L28"/>
  <c r="I97"/>
  <c r="N86"/>
  <c r="H42"/>
  <c r="P21"/>
  <c r="Q22"/>
  <c r="B53"/>
  <c r="I88"/>
  <c r="I81"/>
  <c r="G18"/>
  <c r="O29"/>
  <c r="K65"/>
  <c r="H77"/>
  <c r="J65"/>
  <c r="B83"/>
  <c r="P37"/>
  <c r="H97"/>
  <c r="L43"/>
  <c r="O46"/>
  <c r="B35"/>
  <c r="H54"/>
  <c r="G26"/>
  <c r="K56"/>
  <c r="G85"/>
  <c r="G76"/>
  <c r="H39"/>
  <c r="J29"/>
  <c r="L59"/>
  <c r="O81"/>
  <c r="L61"/>
  <c r="L87"/>
  <c r="I91"/>
  <c r="L32"/>
  <c r="H66"/>
  <c r="O38"/>
  <c r="I45"/>
  <c r="K39"/>
  <c r="I24"/>
  <c r="B51"/>
  <c r="K92"/>
  <c r="H98"/>
  <c r="J97"/>
  <c r="G48"/>
  <c r="N96"/>
  <c r="H2"/>
  <c r="O83"/>
  <c r="L62"/>
  <c r="J16"/>
  <c r="L94"/>
  <c r="K6"/>
  <c r="L34"/>
  <c r="N55"/>
  <c r="P61"/>
  <c r="K18"/>
  <c r="G90"/>
  <c r="Q9"/>
  <c r="G22"/>
  <c r="B69"/>
  <c r="J69"/>
  <c r="Q61"/>
  <c r="K62"/>
  <c r="H40"/>
  <c r="P11"/>
  <c r="L36"/>
  <c r="P60"/>
  <c r="H28"/>
  <c r="O53"/>
  <c r="L56"/>
  <c r="B24"/>
  <c r="H49"/>
  <c r="J70"/>
  <c r="J73"/>
  <c r="G67"/>
  <c r="N19"/>
  <c r="K79"/>
  <c r="G11"/>
  <c r="Q91"/>
  <c r="I18"/>
  <c r="P7"/>
  <c r="K74"/>
  <c r="C1"/>
  <c r="L25"/>
  <c r="K46"/>
  <c r="B27"/>
  <c r="P57"/>
  <c r="J3"/>
  <c r="P34"/>
  <c r="H95"/>
  <c r="Q11"/>
  <c r="G51"/>
  <c r="O39"/>
  <c r="L41"/>
  <c r="G52"/>
  <c r="H24"/>
  <c r="B56"/>
  <c r="J63"/>
  <c r="L55"/>
  <c r="Q47"/>
  <c r="J30"/>
  <c r="G8"/>
  <c r="J11"/>
  <c r="P23"/>
  <c r="I4"/>
  <c r="P76"/>
  <c r="G43"/>
  <c r="Q27"/>
  <c r="L80"/>
  <c r="P95"/>
  <c r="O79"/>
  <c r="G86"/>
  <c r="Q43"/>
  <c r="N72"/>
  <c r="J78"/>
  <c r="L26"/>
  <c r="G38"/>
  <c r="Q57"/>
  <c r="I9"/>
  <c r="K19"/>
  <c r="H38"/>
  <c r="K30"/>
  <c r="B77"/>
  <c r="O21"/>
  <c r="Q97"/>
  <c r="B52"/>
  <c r="J4"/>
  <c r="L93"/>
  <c r="N57"/>
  <c r="G54"/>
  <c r="O62"/>
  <c r="O20"/>
  <c r="G62"/>
  <c r="B91"/>
  <c r="J58"/>
  <c r="Q81"/>
  <c r="L83"/>
  <c r="J13"/>
  <c r="J61"/>
  <c r="N35"/>
  <c r="K3"/>
  <c r="J37"/>
  <c r="B87"/>
  <c r="N79"/>
  <c r="L79"/>
  <c r="Q24"/>
  <c r="Q7"/>
  <c r="O60"/>
  <c r="L31"/>
  <c r="O69"/>
  <c r="K93"/>
  <c r="L82"/>
  <c r="G15"/>
  <c r="G45"/>
  <c r="Q63"/>
  <c r="J74"/>
  <c r="O8"/>
  <c r="K86"/>
  <c r="N49"/>
  <c r="I46"/>
  <c r="H68"/>
  <c r="N87"/>
  <c r="L40"/>
  <c r="I5"/>
  <c r="G34"/>
  <c r="O66"/>
  <c r="O32"/>
  <c r="P3"/>
  <c r="I29"/>
  <c r="I90"/>
  <c r="G73"/>
  <c r="O3"/>
  <c r="L63"/>
  <c r="N7"/>
  <c r="L73"/>
  <c r="K9"/>
  <c r="Q84"/>
  <c r="K47"/>
  <c r="I66"/>
  <c r="H60"/>
  <c r="P39"/>
  <c r="H56"/>
  <c r="H5"/>
  <c r="O14"/>
  <c r="J6"/>
  <c r="K85"/>
  <c r="I32"/>
  <c r="J94"/>
  <c r="L51"/>
  <c r="G72"/>
  <c r="L68"/>
  <c r="H50"/>
  <c r="L7"/>
  <c r="J49"/>
  <c r="P75"/>
  <c r="B20"/>
  <c r="N3"/>
  <c r="N97"/>
  <c r="B38"/>
  <c r="H15"/>
  <c r="K66"/>
  <c r="P51"/>
  <c r="N36"/>
  <c r="H79"/>
  <c r="J50"/>
  <c r="H86"/>
  <c r="P69"/>
  <c r="L49"/>
  <c r="B7"/>
  <c r="L78"/>
  <c r="G57"/>
  <c r="J85"/>
  <c r="B95"/>
  <c r="I53"/>
  <c r="J45"/>
  <c r="I61"/>
  <c r="H80"/>
  <c r="P53"/>
  <c r="I19"/>
  <c r="L29"/>
  <c r="Q50"/>
  <c r="G82"/>
  <c r="K12"/>
  <c r="P18"/>
  <c r="O93"/>
  <c r="G63"/>
  <c r="J12"/>
  <c r="P42"/>
  <c r="O56"/>
  <c r="B94"/>
  <c r="O54"/>
  <c r="N46"/>
  <c r="K15"/>
  <c r="O67"/>
  <c r="Q66"/>
  <c r="O12"/>
  <c r="N71"/>
  <c r="K28"/>
  <c r="J60"/>
  <c r="H58"/>
  <c r="K11"/>
  <c r="P66"/>
  <c r="O40"/>
  <c r="B88"/>
  <c r="J71"/>
  <c r="Q62"/>
  <c r="K64"/>
  <c r="P85"/>
  <c r="H89"/>
  <c r="P83"/>
  <c r="O65"/>
  <c r="H25"/>
  <c r="B96"/>
  <c r="J40"/>
  <c r="L45"/>
  <c r="L69"/>
  <c r="G19"/>
  <c r="P50"/>
  <c r="B78"/>
  <c r="I72"/>
  <c r="O86"/>
  <c r="B82"/>
  <c r="J48"/>
  <c r="K14"/>
  <c r="N77"/>
  <c r="Q36"/>
  <c r="Q41"/>
  <c r="B16"/>
  <c r="B70"/>
  <c r="G60"/>
  <c r="G64"/>
  <c r="B55"/>
  <c r="H81"/>
  <c r="Q54"/>
  <c r="K90"/>
  <c r="H52"/>
  <c r="K67"/>
  <c r="K45"/>
  <c r="P17"/>
  <c r="N12"/>
  <c r="O49"/>
  <c r="Q86"/>
  <c r="O88"/>
  <c r="B17"/>
  <c r="O30"/>
  <c r="N98"/>
  <c r="H96"/>
  <c r="K44"/>
  <c r="J62"/>
  <c r="K50"/>
  <c r="P67"/>
  <c r="J23"/>
  <c r="N13"/>
  <c r="I68"/>
  <c r="L44"/>
  <c r="I27"/>
  <c r="Q85"/>
  <c r="O13"/>
  <c r="O76"/>
  <c r="P80"/>
  <c r="I67"/>
  <c r="N17"/>
  <c r="J89"/>
  <c r="K68"/>
  <c r="K54"/>
  <c r="Q39"/>
  <c r="O37"/>
  <c r="B63"/>
  <c r="K81"/>
  <c r="H85"/>
  <c r="H14"/>
  <c r="I36"/>
  <c r="B47"/>
  <c r="K49"/>
  <c r="G49"/>
  <c r="Q16"/>
  <c r="K29"/>
  <c r="Q18"/>
  <c r="I58"/>
  <c r="P33"/>
  <c r="H69"/>
  <c r="G27"/>
  <c r="H73"/>
  <c r="O97"/>
  <c r="Q26"/>
  <c r="G23"/>
  <c r="L21"/>
  <c r="B58"/>
  <c r="L95"/>
  <c r="G96"/>
  <c r="I39"/>
  <c r="O41"/>
  <c r="O26"/>
  <c r="L39"/>
  <c r="L12"/>
  <c r="K20"/>
  <c r="I40"/>
  <c r="B61"/>
  <c r="I87"/>
  <c r="N92"/>
  <c r="B64"/>
  <c r="N15"/>
  <c r="B79"/>
  <c r="L52"/>
  <c r="K78"/>
  <c r="H36"/>
  <c r="J38"/>
  <c r="K77"/>
  <c r="K87"/>
  <c r="G75"/>
  <c r="L35"/>
  <c r="G95"/>
  <c r="N81"/>
  <c r="O31"/>
  <c r="Q46"/>
  <c r="L14"/>
  <c r="B86"/>
  <c r="I43"/>
  <c r="H19"/>
  <c r="K58"/>
  <c r="I47"/>
  <c r="H62"/>
  <c r="Q64"/>
  <c r="Q94"/>
  <c r="G7"/>
  <c r="P44"/>
  <c r="O42"/>
  <c r="Q68"/>
  <c r="P74"/>
  <c r="L17"/>
  <c r="H44"/>
  <c r="N89"/>
  <c r="O15"/>
  <c r="H29"/>
  <c r="Q40"/>
  <c r="B44"/>
  <c r="P91"/>
  <c r="L50"/>
  <c r="N48"/>
  <c r="N21"/>
  <c r="G81"/>
  <c r="Q20"/>
  <c r="P45"/>
  <c r="J42"/>
  <c r="K31"/>
  <c r="L64"/>
  <c r="P72"/>
  <c r="B13"/>
  <c r="N73"/>
  <c r="B5"/>
  <c r="I30"/>
  <c r="N29"/>
  <c r="G21"/>
  <c r="J68"/>
  <c r="L19"/>
  <c r="K98"/>
  <c r="G44"/>
  <c r="G30"/>
  <c r="I64"/>
  <c r="L65"/>
  <c r="H67"/>
  <c r="N9"/>
  <c r="B31"/>
  <c r="H17"/>
  <c r="H46"/>
  <c r="Q13"/>
  <c r="I82"/>
  <c r="G50"/>
  <c r="H9"/>
  <c r="O22"/>
  <c r="N33"/>
  <c r="N78"/>
  <c r="O94"/>
  <c r="N75"/>
  <c r="P87"/>
  <c r="L48"/>
  <c r="H43"/>
  <c r="P10"/>
  <c r="J17"/>
  <c r="I38"/>
  <c r="L20"/>
  <c r="Q80"/>
  <c r="J95"/>
  <c r="K76"/>
  <c r="K24"/>
  <c r="N26"/>
  <c r="J56"/>
  <c r="I54"/>
  <c r="Q28"/>
  <c r="I15"/>
  <c r="K13"/>
  <c r="G13"/>
  <c r="Q5"/>
  <c r="B59"/>
  <c r="K84"/>
  <c r="K42"/>
  <c r="N16"/>
  <c r="Q31"/>
  <c r="J14"/>
  <c r="L74"/>
  <c r="N61"/>
  <c r="H23"/>
  <c r="I84"/>
  <c r="P31"/>
  <c r="N24"/>
  <c r="N8"/>
  <c r="O7"/>
  <c r="N90"/>
  <c r="I96"/>
  <c r="P38"/>
  <c r="O11"/>
  <c r="H74"/>
  <c r="Q53"/>
  <c r="P49"/>
  <c r="B4"/>
  <c r="H83"/>
  <c r="B45"/>
  <c r="P65"/>
  <c r="L4"/>
  <c r="O78"/>
  <c r="O71"/>
  <c r="G78"/>
  <c r="P94"/>
  <c r="Q51"/>
  <c r="J91"/>
  <c r="P47"/>
  <c r="P8"/>
  <c r="Q76"/>
  <c r="I13"/>
  <c r="Q30"/>
  <c r="I76"/>
  <c r="Q10"/>
  <c r="B14"/>
  <c r="L5"/>
  <c r="B92"/>
  <c r="N69"/>
  <c r="F1"/>
  <c r="B49"/>
  <c r="Q49"/>
  <c r="Q96"/>
  <c r="I16"/>
  <c r="O90"/>
  <c r="N32"/>
  <c r="L75"/>
  <c r="B85"/>
  <c r="G97"/>
  <c r="I49"/>
  <c r="I33"/>
  <c r="O17"/>
  <c r="O55"/>
  <c r="J25"/>
  <c r="L38"/>
  <c r="P93"/>
  <c r="Q88"/>
  <c r="K33"/>
  <c r="L47"/>
  <c r="H41"/>
  <c r="J18"/>
  <c r="K89"/>
  <c r="K55"/>
  <c r="B65"/>
  <c r="O70"/>
  <c r="N91"/>
  <c r="O82"/>
  <c r="O59"/>
  <c r="J54"/>
  <c r="H82"/>
  <c r="P22"/>
  <c r="O87"/>
  <c r="N80"/>
  <c r="K40"/>
  <c r="Q21"/>
  <c r="K25"/>
  <c r="O44"/>
  <c r="P20"/>
  <c r="N68"/>
  <c r="K60"/>
  <c r="H21"/>
  <c r="I28"/>
  <c r="N88"/>
  <c r="K97"/>
  <c r="N56"/>
  <c r="K22"/>
  <c r="I60"/>
  <c r="K34"/>
  <c r="P73"/>
  <c r="P41"/>
  <c r="G55"/>
  <c r="L77"/>
  <c r="N60"/>
  <c r="B93"/>
  <c r="J92"/>
  <c r="J88"/>
  <c r="Q14"/>
  <c r="G93"/>
  <c r="B74"/>
  <c r="N5"/>
  <c r="K35"/>
  <c r="G20"/>
  <c r="Q55"/>
  <c r="Q92"/>
  <c r="L24"/>
  <c r="K38"/>
  <c r="N38"/>
  <c r="O84"/>
  <c r="K51"/>
  <c r="B39"/>
  <c r="P96"/>
  <c r="P27"/>
  <c r="J81"/>
  <c r="I44"/>
  <c r="Q60"/>
  <c r="P81"/>
  <c r="B40"/>
  <c r="Q8"/>
  <c r="B97"/>
  <c r="B33"/>
  <c r="K94"/>
  <c r="K53"/>
  <c r="B23"/>
  <c r="O68"/>
  <c r="G59"/>
  <c r="N10"/>
  <c r="G98"/>
  <c r="Q79"/>
  <c r="H64"/>
  <c r="B48"/>
  <c r="G32"/>
  <c r="Q87"/>
  <c r="B29"/>
  <c r="Q93"/>
  <c r="O96"/>
  <c r="L91"/>
  <c r="G68"/>
  <c r="Q74"/>
  <c r="J77"/>
  <c r="N93"/>
  <c r="J47"/>
  <c r="B9"/>
  <c r="K88"/>
  <c r="O74"/>
  <c r="L85"/>
  <c r="J27"/>
  <c r="L42"/>
  <c r="P62"/>
  <c r="H37"/>
  <c r="P6"/>
  <c r="J33"/>
  <c r="I21"/>
  <c r="B10"/>
  <c r="Q34"/>
  <c r="N53"/>
  <c r="K95"/>
  <c r="B25"/>
  <c r="N23"/>
  <c r="N6"/>
  <c r="G16"/>
  <c r="L54"/>
  <c r="N59"/>
  <c r="N22"/>
  <c r="L66"/>
  <c r="I62"/>
  <c r="H72"/>
  <c r="O72"/>
  <c r="G56"/>
  <c r="G10"/>
  <c r="L90"/>
  <c r="I95"/>
  <c r="P58"/>
  <c r="L53"/>
  <c r="O50"/>
  <c r="B81"/>
  <c r="J39"/>
  <c r="P56"/>
  <c r="H75"/>
  <c r="G3"/>
  <c r="H10"/>
  <c r="O61"/>
  <c r="K41"/>
  <c r="B68"/>
  <c r="L16"/>
  <c r="P63"/>
  <c r="Q38"/>
  <c r="D1"/>
  <c r="Q35"/>
  <c r="H94"/>
  <c r="B22"/>
  <c r="N4"/>
  <c r="P70"/>
  <c r="J26"/>
  <c r="I51"/>
  <c r="Q37"/>
  <c r="P30"/>
  <c r="G14"/>
  <c r="L37"/>
  <c r="P4"/>
  <c r="J80"/>
  <c r="L88"/>
  <c r="N58"/>
  <c r="L46"/>
  <c r="H30"/>
  <c r="K91"/>
  <c r="Q42"/>
  <c r="I70"/>
  <c r="P77"/>
  <c r="B34"/>
  <c r="I78"/>
  <c r="I94"/>
  <c r="H84"/>
  <c r="O52"/>
  <c r="G87"/>
  <c r="L18"/>
  <c r="J5"/>
  <c r="G5"/>
  <c r="J57"/>
  <c r="P97"/>
  <c r="I37"/>
  <c r="O91"/>
  <c r="Q98"/>
  <c r="B46"/>
  <c r="H91"/>
  <c r="H22"/>
  <c r="H32"/>
  <c r="B28"/>
  <c r="Q95"/>
  <c r="J82"/>
  <c r="Q23"/>
  <c r="Q90"/>
  <c r="N70"/>
  <c r="J46"/>
  <c r="P9"/>
  <c r="J98"/>
  <c r="J66"/>
  <c r="P84"/>
  <c r="K27"/>
  <c r="K37"/>
  <c r="J9"/>
  <c r="G47"/>
  <c r="H51"/>
  <c r="L70"/>
  <c r="P35"/>
  <c r="H26"/>
  <c r="G89"/>
  <c r="O23"/>
  <c r="G71"/>
  <c r="I77"/>
  <c r="G92"/>
  <c r="J15"/>
  <c r="J7"/>
  <c r="B6"/>
  <c r="G65"/>
  <c r="O43"/>
  <c r="G91"/>
  <c r="P24"/>
  <c r="O25"/>
  <c r="P55"/>
  <c r="G74"/>
  <c r="B89"/>
  <c r="Q19"/>
  <c r="H87"/>
  <c r="J75"/>
  <c r="O28"/>
  <c r="J10"/>
  <c r="H45"/>
  <c r="N20"/>
  <c r="O36"/>
  <c r="B21"/>
  <c r="J34"/>
  <c r="Q33"/>
  <c r="P36"/>
  <c r="G35"/>
  <c r="H6"/>
  <c r="L6"/>
  <c r="L86"/>
  <c r="N66"/>
  <c r="Q4"/>
  <c r="J24"/>
  <c r="P82"/>
  <c r="N25"/>
  <c r="L9"/>
  <c r="I86"/>
  <c r="K8"/>
  <c r="B73"/>
  <c r="P68"/>
  <c r="Q58"/>
  <c r="Q71"/>
  <c r="K7"/>
  <c r="B54"/>
  <c r="O63"/>
  <c r="L57"/>
  <c r="P43"/>
  <c r="Q72"/>
  <c r="K23"/>
  <c r="K80"/>
  <c r="G33"/>
  <c r="K63"/>
  <c r="P26"/>
  <c r="N67"/>
  <c r="L97"/>
  <c r="K43"/>
  <c r="K69"/>
  <c r="P12"/>
  <c r="N18"/>
  <c r="H47"/>
  <c r="G40"/>
  <c r="B37"/>
  <c r="Q32"/>
  <c r="H34"/>
  <c r="L15"/>
  <c r="G9"/>
  <c r="B2"/>
  <c r="K17"/>
  <c r="K16"/>
  <c r="G36"/>
  <c r="G46"/>
  <c r="Q25"/>
  <c r="H65"/>
  <c r="N44"/>
  <c r="O45"/>
  <c r="O48"/>
  <c r="O58"/>
  <c r="B62"/>
  <c r="I63"/>
  <c r="K21"/>
  <c r="H61"/>
  <c r="Q6"/>
  <c r="L27"/>
  <c r="I25"/>
  <c r="Q29"/>
  <c r="K48"/>
  <c r="B50"/>
  <c r="H63"/>
  <c r="H48"/>
  <c r="B84"/>
  <c r="G37"/>
  <c r="G31"/>
  <c r="B41"/>
  <c r="H88"/>
  <c r="K4"/>
  <c r="Q17"/>
  <c r="I35"/>
  <c r="H20"/>
  <c r="I14"/>
  <c r="H4"/>
  <c r="H57"/>
  <c r="N34"/>
  <c r="I59"/>
  <c r="I80"/>
  <c r="K57"/>
  <c r="N50"/>
  <c r="N41"/>
  <c r="H13"/>
  <c r="O47"/>
  <c r="B98"/>
  <c r="N84"/>
  <c r="J44"/>
  <c r="K82"/>
  <c r="N82"/>
  <c r="K71"/>
  <c r="L89"/>
  <c r="J87"/>
  <c r="J86"/>
  <c r="G61"/>
  <c r="I92"/>
  <c r="P32"/>
  <c r="I42"/>
  <c r="B8"/>
  <c r="K61"/>
  <c r="G42"/>
  <c r="N95"/>
  <c r="Q12"/>
  <c r="O24"/>
  <c r="H3"/>
  <c r="Q15"/>
  <c r="O89"/>
  <c r="L92"/>
  <c r="J84"/>
  <c r="G39"/>
  <c r="J41"/>
  <c r="P14"/>
  <c r="G80"/>
  <c r="I50"/>
  <c r="O4"/>
  <c r="G83"/>
  <c r="H78"/>
  <c r="J90"/>
  <c r="B26"/>
  <c r="Q44"/>
  <c r="Q48"/>
  <c r="L71"/>
  <c r="P79"/>
  <c r="O95"/>
  <c r="G4"/>
  <c r="Q67"/>
  <c r="H92"/>
  <c r="I89"/>
  <c r="P19"/>
  <c r="N37"/>
  <c r="Q77"/>
  <c r="I20"/>
  <c r="L8"/>
  <c r="L98"/>
  <c r="O75"/>
  <c r="N11"/>
  <c r="P28"/>
  <c r="N51"/>
  <c r="K26"/>
  <c r="H76"/>
  <c r="I22"/>
  <c r="Q65"/>
  <c r="L76"/>
  <c r="J52"/>
  <c r="I17"/>
  <c r="B90"/>
  <c r="J20"/>
  <c r="G53"/>
  <c r="B76"/>
  <c r="I8"/>
  <c r="J55"/>
  <c r="B71"/>
  <c r="I98"/>
  <c r="B19"/>
  <c r="Q82"/>
  <c r="L72"/>
  <c r="J22"/>
  <c r="I41"/>
  <c r="H59"/>
  <c r="N76"/>
  <c r="G69"/>
  <c r="B30"/>
  <c r="P78"/>
  <c r="I57"/>
  <c r="I71"/>
  <c r="Q52"/>
  <c r="B43"/>
  <c r="J96"/>
  <c r="G77"/>
  <c r="O19"/>
  <c r="H31"/>
  <c r="P52"/>
  <c r="J72"/>
  <c r="K32"/>
  <c r="H70"/>
  <c r="P40"/>
  <c r="I75"/>
  <c r="I83"/>
  <c r="O57"/>
  <c r="B32"/>
  <c r="I23"/>
  <c r="B18"/>
  <c r="G6"/>
  <c r="B15"/>
  <c r="I6"/>
  <c r="O51"/>
  <c r="N47"/>
  <c r="N28"/>
  <c r="J51"/>
  <c r="O5"/>
  <c r="O77"/>
  <c r="H35"/>
  <c r="N64"/>
  <c r="G29"/>
  <c r="K75"/>
  <c r="H90"/>
  <c r="L81"/>
  <c r="P86"/>
  <c r="N63"/>
  <c r="N62"/>
  <c r="J32"/>
  <c r="H93"/>
  <c r="B36"/>
  <c r="G28"/>
  <c r="O33"/>
  <c r="O64"/>
  <c r="H16"/>
  <c r="P16"/>
  <c r="O92"/>
  <c r="J28"/>
  <c r="J53"/>
  <c r="J35"/>
  <c r="N42"/>
  <c r="N39"/>
  <c r="Q75"/>
  <c r="L67"/>
  <c r="P29"/>
  <c r="L22"/>
  <c r="P13"/>
  <c r="J19"/>
  <c r="P48"/>
  <c r="K83"/>
  <c r="G41"/>
  <c r="H12"/>
  <c r="I26"/>
  <c r="H11"/>
  <c r="L58"/>
  <c r="J8"/>
  <c r="L10"/>
  <c r="G88"/>
  <c r="L96"/>
  <c r="K5"/>
  <c r="K96"/>
  <c r="B12"/>
  <c r="I3"/>
  <c r="N54"/>
  <c r="J64"/>
  <c r="G58"/>
  <c r="B11"/>
  <c r="I34"/>
  <c r="G66"/>
  <c r="P54"/>
  <c r="I74"/>
  <c r="K70"/>
  <c r="Q3"/>
  <c r="B60"/>
  <c r="J59"/>
  <c r="J21"/>
  <c r="O98"/>
  <c r="O35"/>
  <c r="P89"/>
  <c r="G12"/>
  <c r="I56"/>
  <c r="O34"/>
  <c r="H27"/>
  <c r="G25"/>
  <c r="G84"/>
  <c r="J31"/>
  <c r="P46"/>
  <c r="R72" l="1"/>
  <c r="E13"/>
  <c r="D13"/>
  <c r="C13"/>
  <c r="F13"/>
  <c r="M78"/>
  <c r="R95"/>
  <c r="M8"/>
  <c r="M50"/>
  <c r="M30"/>
  <c r="C34"/>
  <c r="F34"/>
  <c r="E34"/>
  <c r="D34"/>
  <c r="C54"/>
  <c r="E54"/>
  <c r="F54"/>
  <c r="D54"/>
  <c r="F49"/>
  <c r="E49"/>
  <c r="C49"/>
  <c r="D49"/>
  <c r="M77"/>
  <c r="R98"/>
  <c r="R18"/>
  <c r="R47"/>
  <c r="F36"/>
  <c r="D36"/>
  <c r="C36"/>
  <c r="E36"/>
  <c r="R69"/>
  <c r="C5"/>
  <c r="E5"/>
  <c r="F5"/>
  <c r="D5"/>
  <c r="C17"/>
  <c r="F17"/>
  <c r="E17"/>
  <c r="D17"/>
  <c r="L99"/>
  <c r="C92"/>
  <c r="F92"/>
  <c r="E92"/>
  <c r="D92"/>
  <c r="M20"/>
  <c r="M62"/>
  <c r="M19"/>
  <c r="C75"/>
  <c r="D75"/>
  <c r="E75"/>
  <c r="F75"/>
  <c r="R5"/>
  <c r="M80"/>
  <c r="M92"/>
  <c r="R57"/>
  <c r="F14"/>
  <c r="C14"/>
  <c r="D14"/>
  <c r="E14"/>
  <c r="R79"/>
  <c r="F74"/>
  <c r="C74"/>
  <c r="D74"/>
  <c r="E74"/>
  <c r="R22"/>
  <c r="R49"/>
  <c r="R12"/>
  <c r="C80"/>
  <c r="D80"/>
  <c r="F80"/>
  <c r="E80"/>
  <c r="R59"/>
  <c r="M61"/>
  <c r="R58"/>
  <c r="M76"/>
  <c r="J99"/>
  <c r="E91"/>
  <c r="C91"/>
  <c r="F91"/>
  <c r="D91"/>
  <c r="R54"/>
  <c r="D79"/>
  <c r="E79"/>
  <c r="F79"/>
  <c r="C79"/>
  <c r="M64"/>
  <c r="C68"/>
  <c r="D68"/>
  <c r="E68"/>
  <c r="F68"/>
  <c r="M56"/>
  <c r="R75"/>
  <c r="R15"/>
  <c r="M53"/>
  <c r="M59"/>
  <c r="M13"/>
  <c r="F35"/>
  <c r="E35"/>
  <c r="D35"/>
  <c r="C35"/>
  <c r="D27"/>
  <c r="F27"/>
  <c r="C27"/>
  <c r="E27"/>
  <c r="R73"/>
  <c r="F50"/>
  <c r="C50"/>
  <c r="E50"/>
  <c r="D50"/>
  <c r="C64"/>
  <c r="D64"/>
  <c r="E64"/>
  <c r="F64"/>
  <c r="R6"/>
  <c r="E95"/>
  <c r="C95"/>
  <c r="D95"/>
  <c r="F95"/>
  <c r="M6"/>
  <c r="R70"/>
  <c r="R92"/>
  <c r="C72"/>
  <c r="E72"/>
  <c r="D72"/>
  <c r="F72"/>
  <c r="F93"/>
  <c r="E93"/>
  <c r="C93"/>
  <c r="D93"/>
  <c r="R23"/>
  <c r="F90"/>
  <c r="C90"/>
  <c r="D90"/>
  <c r="E90"/>
  <c r="M70"/>
  <c r="M87"/>
  <c r="R27"/>
  <c r="R60"/>
  <c r="C25"/>
  <c r="D25"/>
  <c r="E25"/>
  <c r="F25"/>
  <c r="R66"/>
  <c r="R42"/>
  <c r="C61"/>
  <c r="F61"/>
  <c r="E61"/>
  <c r="D61"/>
  <c r="R30"/>
  <c r="R34"/>
  <c r="M40"/>
  <c r="D87"/>
  <c r="E87"/>
  <c r="F87"/>
  <c r="C87"/>
  <c r="M69"/>
  <c r="R53"/>
  <c r="C7"/>
  <c r="F7"/>
  <c r="E7"/>
  <c r="D7"/>
  <c r="E15"/>
  <c r="F15"/>
  <c r="D15"/>
  <c r="C15"/>
  <c r="R62"/>
  <c r="C83"/>
  <c r="F83"/>
  <c r="E83"/>
  <c r="D83"/>
  <c r="D55"/>
  <c r="F55"/>
  <c r="C55"/>
  <c r="E55"/>
  <c r="R65"/>
  <c r="M74"/>
  <c r="M18"/>
  <c r="I99"/>
  <c r="M3"/>
  <c r="M12"/>
  <c r="C10"/>
  <c r="F10"/>
  <c r="E10"/>
  <c r="D10"/>
  <c r="D89"/>
  <c r="F89"/>
  <c r="E89"/>
  <c r="C89"/>
  <c r="H99"/>
  <c r="M21"/>
  <c r="M86"/>
  <c r="D52"/>
  <c r="E52"/>
  <c r="F52"/>
  <c r="C52"/>
  <c r="C70"/>
  <c r="E70"/>
  <c r="F70"/>
  <c r="D70"/>
  <c r="M10"/>
  <c r="M60"/>
  <c r="R63"/>
  <c r="F43"/>
  <c r="C43"/>
  <c r="D43"/>
  <c r="E43"/>
  <c r="E16"/>
  <c r="C16"/>
  <c r="D16"/>
  <c r="F16"/>
  <c r="R51"/>
  <c r="R19"/>
  <c r="R37"/>
  <c r="M39"/>
  <c r="R56"/>
  <c r="R36"/>
  <c r="M81"/>
  <c r="R78"/>
  <c r="M85"/>
  <c r="E45"/>
  <c r="D45"/>
  <c r="C45"/>
  <c r="F45"/>
  <c r="M88"/>
  <c r="M25"/>
  <c r="R77"/>
  <c r="R88"/>
  <c r="C18"/>
  <c r="D18"/>
  <c r="E18"/>
  <c r="F18"/>
  <c r="R21"/>
  <c r="E53"/>
  <c r="C53"/>
  <c r="D53"/>
  <c r="F53"/>
  <c r="F71"/>
  <c r="E71"/>
  <c r="D71"/>
  <c r="C71"/>
  <c r="D58"/>
  <c r="E58"/>
  <c r="F58"/>
  <c r="C58"/>
  <c r="M28"/>
  <c r="M47"/>
  <c r="M17"/>
  <c r="D4"/>
  <c r="E4"/>
  <c r="F4"/>
  <c r="C4"/>
  <c r="D12"/>
  <c r="F12"/>
  <c r="C12"/>
  <c r="E12"/>
  <c r="G99"/>
  <c r="E38"/>
  <c r="D38"/>
  <c r="F38"/>
  <c r="C38"/>
  <c r="C24"/>
  <c r="E24"/>
  <c r="F24"/>
  <c r="D24"/>
  <c r="R33"/>
  <c r="E82"/>
  <c r="D82"/>
  <c r="C82"/>
  <c r="F82"/>
  <c r="R97"/>
  <c r="M14"/>
  <c r="R68"/>
  <c r="M4"/>
  <c r="N99"/>
  <c r="R3"/>
  <c r="M23"/>
  <c r="R48"/>
  <c r="R86"/>
  <c r="M71"/>
  <c r="M72"/>
  <c r="E9"/>
  <c r="C9"/>
  <c r="F9"/>
  <c r="D9"/>
  <c r="E20"/>
  <c r="D20"/>
  <c r="C20"/>
  <c r="F20"/>
  <c r="D37"/>
  <c r="C37"/>
  <c r="F37"/>
  <c r="E37"/>
  <c r="M97"/>
  <c r="D78"/>
  <c r="E78"/>
  <c r="F78"/>
  <c r="C78"/>
  <c r="D26"/>
  <c r="F26"/>
  <c r="E26"/>
  <c r="C26"/>
  <c r="D3"/>
  <c r="E3"/>
  <c r="F3"/>
  <c r="C3"/>
  <c r="B99"/>
  <c r="K99"/>
  <c r="R93"/>
  <c r="R82"/>
  <c r="E77"/>
  <c r="F77"/>
  <c r="C77"/>
  <c r="D77"/>
  <c r="M96"/>
  <c r="M52"/>
  <c r="M26"/>
  <c r="F32"/>
  <c r="C32"/>
  <c r="D32"/>
  <c r="E32"/>
  <c r="R90"/>
  <c r="M57"/>
  <c r="M93"/>
  <c r="M58"/>
  <c r="D19"/>
  <c r="E19"/>
  <c r="F19"/>
  <c r="C19"/>
  <c r="R80"/>
  <c r="R8"/>
  <c r="R74"/>
  <c r="C57"/>
  <c r="E57"/>
  <c r="D57"/>
  <c r="F57"/>
  <c r="M35"/>
  <c r="R24"/>
  <c r="C28"/>
  <c r="F28"/>
  <c r="D28"/>
  <c r="E28"/>
  <c r="D96"/>
  <c r="E96"/>
  <c r="C96"/>
  <c r="F96"/>
  <c r="M7"/>
  <c r="M43"/>
  <c r="R11"/>
  <c r="M84"/>
  <c r="R43"/>
  <c r="F69"/>
  <c r="D69"/>
  <c r="C69"/>
  <c r="E69"/>
  <c r="M89"/>
  <c r="R83"/>
  <c r="C29"/>
  <c r="E29"/>
  <c r="F29"/>
  <c r="D29"/>
  <c r="M32"/>
  <c r="R35"/>
  <c r="F8"/>
  <c r="C8"/>
  <c r="D8"/>
  <c r="E8"/>
  <c r="R61"/>
  <c r="F47"/>
  <c r="E47"/>
  <c r="D47"/>
  <c r="C47"/>
  <c r="M83"/>
  <c r="F44"/>
  <c r="E44"/>
  <c r="C44"/>
  <c r="D44"/>
  <c r="E30"/>
  <c r="F30"/>
  <c r="C30"/>
  <c r="D30"/>
  <c r="M36"/>
  <c r="R91"/>
  <c r="C48"/>
  <c r="E48"/>
  <c r="F48"/>
  <c r="D48"/>
  <c r="E86"/>
  <c r="F86"/>
  <c r="D86"/>
  <c r="C86"/>
  <c r="M34"/>
  <c r="M51"/>
  <c r="R45"/>
  <c r="E81"/>
  <c r="F81"/>
  <c r="C81"/>
  <c r="D81"/>
  <c r="E76"/>
  <c r="D76"/>
  <c r="F76"/>
  <c r="C76"/>
  <c r="R52"/>
  <c r="M82"/>
  <c r="E65"/>
  <c r="C65"/>
  <c r="D65"/>
  <c r="F65"/>
  <c r="R84"/>
  <c r="R16"/>
  <c r="R55"/>
  <c r="M63"/>
  <c r="R67"/>
  <c r="M75"/>
  <c r="R64"/>
  <c r="R31"/>
  <c r="D88"/>
  <c r="C88"/>
  <c r="F88"/>
  <c r="E88"/>
  <c r="E63"/>
  <c r="F63"/>
  <c r="C63"/>
  <c r="D63"/>
  <c r="R10"/>
  <c r="R14"/>
  <c r="M66"/>
  <c r="F21"/>
  <c r="E21"/>
  <c r="D21"/>
  <c r="C21"/>
  <c r="E59"/>
  <c r="D59"/>
  <c r="F59"/>
  <c r="C59"/>
  <c r="F98"/>
  <c r="C98"/>
  <c r="E98"/>
  <c r="D98"/>
  <c r="M9"/>
  <c r="M55"/>
  <c r="D62"/>
  <c r="E62"/>
  <c r="C62"/>
  <c r="F62"/>
  <c r="E23"/>
  <c r="F23"/>
  <c r="C23"/>
  <c r="D23"/>
  <c r="R94"/>
  <c r="R76"/>
  <c r="C11"/>
  <c r="F11"/>
  <c r="D11"/>
  <c r="E11"/>
  <c r="M73"/>
  <c r="E6"/>
  <c r="D6"/>
  <c r="F6"/>
  <c r="C6"/>
  <c r="M15"/>
  <c r="R17"/>
  <c r="C33"/>
  <c r="E33"/>
  <c r="D33"/>
  <c r="F33"/>
  <c r="R25"/>
  <c r="R7"/>
  <c r="D41"/>
  <c r="E41"/>
  <c r="F41"/>
  <c r="C41"/>
  <c r="M65"/>
  <c r="R96"/>
  <c r="D46"/>
  <c r="F46"/>
  <c r="C46"/>
  <c r="E46"/>
  <c r="R71"/>
  <c r="M67"/>
  <c r="R40"/>
  <c r="E97"/>
  <c r="D97"/>
  <c r="C97"/>
  <c r="F97"/>
  <c r="M54"/>
  <c r="M11"/>
  <c r="O99"/>
  <c r="C60"/>
  <c r="D60"/>
  <c r="F60"/>
  <c r="E60"/>
  <c r="R4"/>
  <c r="M79"/>
  <c r="F40"/>
  <c r="C40"/>
  <c r="E40"/>
  <c r="D40"/>
  <c r="R20"/>
  <c r="R26"/>
  <c r="M42"/>
  <c r="M90"/>
  <c r="F66"/>
  <c r="C66"/>
  <c r="D66"/>
  <c r="E66"/>
  <c r="M33"/>
  <c r="M29"/>
  <c r="R89"/>
  <c r="M48"/>
  <c r="D51"/>
  <c r="E51"/>
  <c r="F51"/>
  <c r="C51"/>
  <c r="M41"/>
  <c r="R46"/>
  <c r="M27"/>
  <c r="M49"/>
  <c r="M44"/>
  <c r="R81"/>
  <c r="P99"/>
  <c r="D22"/>
  <c r="E22"/>
  <c r="C22"/>
  <c r="F22"/>
  <c r="M24"/>
  <c r="M98"/>
  <c r="M95"/>
  <c r="C31"/>
  <c r="F31"/>
  <c r="D31"/>
  <c r="E31"/>
  <c r="F94"/>
  <c r="D94"/>
  <c r="C94"/>
  <c r="E94"/>
  <c r="M68"/>
  <c r="M94"/>
  <c r="E85"/>
  <c r="F85"/>
  <c r="C85"/>
  <c r="D85"/>
  <c r="R41"/>
  <c r="M45"/>
  <c r="R13"/>
  <c r="D56"/>
  <c r="E56"/>
  <c r="C56"/>
  <c r="F56"/>
  <c r="M38"/>
  <c r="R39"/>
  <c r="R85"/>
  <c r="R32"/>
  <c r="E39"/>
  <c r="F39"/>
  <c r="D39"/>
  <c r="C39"/>
  <c r="M5"/>
  <c r="M22"/>
  <c r="E73"/>
  <c r="D73"/>
  <c r="C73"/>
  <c r="F73"/>
  <c r="R9"/>
  <c r="E67"/>
  <c r="D67"/>
  <c r="C67"/>
  <c r="F67"/>
  <c r="M16"/>
  <c r="R87"/>
  <c r="E84"/>
  <c r="F84"/>
  <c r="C84"/>
  <c r="D84"/>
  <c r="R50"/>
  <c r="M31"/>
  <c r="M91"/>
  <c r="M37"/>
  <c r="R44"/>
  <c r="F42"/>
  <c r="E42"/>
  <c r="D42"/>
  <c r="C42"/>
  <c r="R38"/>
  <c r="R28"/>
  <c r="R29"/>
  <c r="M46"/>
  <c r="Q99"/>
  <c r="T19" i="73"/>
  <c r="Q20"/>
  <c r="D20" i="26" s="1"/>
  <c r="P20" i="73"/>
  <c r="D20" i="24" s="1"/>
  <c r="R20" i="73"/>
  <c r="D20" i="29" s="1"/>
  <c r="S20" i="73"/>
  <c r="D20" i="28" s="1"/>
  <c r="K18" i="65"/>
  <c r="F19"/>
  <c r="F99" i="78" l="1"/>
  <c r="E99"/>
  <c r="R99"/>
  <c r="C99"/>
  <c r="M99"/>
  <c r="D99"/>
  <c r="T20" i="73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C11"/>
  <c r="DB37"/>
  <c r="DB33"/>
  <c r="DB29"/>
  <c r="DB25"/>
  <c r="CV4"/>
  <c r="BM62"/>
  <c r="AY70"/>
  <c r="AR62"/>
  <c r="DF62" s="1"/>
  <c r="B62" i="40" s="1"/>
  <c r="AR70" i="54"/>
  <c r="DF70" s="1"/>
  <c r="B70" i="40" s="1"/>
  <c r="DB3" i="54"/>
  <c r="BF42"/>
  <c r="DH42" s="1"/>
  <c r="D42" i="40" s="1"/>
  <c r="BM42" i="54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DG24" s="1"/>
  <c r="C24" i="40" s="1"/>
  <c r="BF24" i="54"/>
  <c r="BT24"/>
  <c r="DJ24" s="1"/>
  <c r="F24" i="40" s="1"/>
  <c r="AR28" i="54"/>
  <c r="DF28" s="1"/>
  <c r="B28" i="40" s="1"/>
  <c r="BF28" i="54"/>
  <c r="BT28"/>
  <c r="DJ28" s="1"/>
  <c r="F28" i="40" s="1"/>
  <c r="AR32" i="54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DH73" s="1"/>
  <c r="D73" i="40" s="1"/>
  <c r="CA75" i="54"/>
  <c r="DC75"/>
  <c r="AY77"/>
  <c r="DG77" s="1"/>
  <c r="C77" i="40" s="1"/>
  <c r="CO77" i="54"/>
  <c r="AY80"/>
  <c r="DG80" s="1"/>
  <c r="C80" i="40" s="1"/>
  <c r="BF80" i="54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AR34"/>
  <c r="DF34" s="1"/>
  <c r="B34" i="40" s="1"/>
  <c r="AY34" i="5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DJ38" s="1"/>
  <c r="F38" i="40" s="1"/>
  <c r="BT41" i="54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DJ60" s="1"/>
  <c r="F60" i="40" s="1"/>
  <c r="CZ61" i="54"/>
  <c r="BT63"/>
  <c r="DJ63" s="1"/>
  <c r="F63" i="40" s="1"/>
  <c r="BT66" i="54"/>
  <c r="DJ66" s="1"/>
  <c r="F66" i="40" s="1"/>
  <c r="DA68" i="54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DJ64" s="1"/>
  <c r="F64" i="40" s="1"/>
  <c r="CZ65" i="54"/>
  <c r="BT67"/>
  <c r="BT69"/>
  <c r="DJ69" s="1"/>
  <c r="F69" i="40" s="1"/>
  <c r="BT72" i="54"/>
  <c r="DJ72" s="1"/>
  <c r="F72" i="40" s="1"/>
  <c r="BT78" i="54"/>
  <c r="CZ78"/>
  <c r="BT81"/>
  <c r="BT83"/>
  <c r="DJ83" s="1"/>
  <c r="F83" i="40" s="1"/>
  <c r="BT86" i="54"/>
  <c r="DJ86" s="1"/>
  <c r="F86" i="40" s="1"/>
  <c r="BT89" i="54"/>
  <c r="DJ89" s="1"/>
  <c r="F89" i="40" s="1"/>
  <c r="BT93" i="54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DJ49" s="1"/>
  <c r="F49" i="40" s="1"/>
  <c r="BT53" i="54"/>
  <c r="BT55"/>
  <c r="DJ55" s="1"/>
  <c r="F55" i="40" s="1"/>
  <c r="DA56" i="54"/>
  <c r="BT59"/>
  <c r="BT61"/>
  <c r="DJ61" s="1"/>
  <c r="F61" i="40" s="1"/>
  <c r="DA64" i="5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BM51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DI98" s="1"/>
  <c r="E98" i="40" s="1"/>
  <c r="BF9" i="54"/>
  <c r="DH9" s="1"/>
  <c r="D9" i="40" s="1"/>
  <c r="BF23" i="54"/>
  <c r="DJ23"/>
  <c r="F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DH86" s="1"/>
  <c r="D86" i="40" s="1"/>
  <c r="BF88" i="54"/>
  <c r="BF91"/>
  <c r="BF92"/>
  <c r="BF97"/>
  <c r="DH97" s="1"/>
  <c r="D97" i="40" s="1"/>
  <c r="BF17" i="54"/>
  <c r="BF30"/>
  <c r="BF49"/>
  <c r="DH49" s="1"/>
  <c r="D49" i="40" s="1"/>
  <c r="BF4" i="54"/>
  <c r="DH4" s="1"/>
  <c r="D4" i="40" s="1"/>
  <c r="BF6" i="54"/>
  <c r="DH6" s="1"/>
  <c r="D6" i="40" s="1"/>
  <c r="BF8" i="54"/>
  <c r="DH8" s="1"/>
  <c r="D8" i="40" s="1"/>
  <c r="BF10" i="54"/>
  <c r="BF25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BF77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G15" s="1"/>
  <c r="C15" i="40" s="1"/>
  <c r="DI15" i="54"/>
  <c r="E15" i="40" s="1"/>
  <c r="DJ15" i="54"/>
  <c r="F15" i="40" s="1"/>
  <c r="AY17" i="54"/>
  <c r="AY19"/>
  <c r="DI19"/>
  <c r="E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AY62" i="54"/>
  <c r="DG62" s="1"/>
  <c r="C62" i="40" s="1"/>
  <c r="DH62" i="54"/>
  <c r="D62" i="40" s="1"/>
  <c r="DI62" i="54"/>
  <c r="E62" i="40" s="1"/>
  <c r="AY72" i="54"/>
  <c r="AY79"/>
  <c r="DG79" s="1"/>
  <c r="C79" i="40" s="1"/>
  <c r="DI79" i="54"/>
  <c r="E79" i="40" s="1"/>
  <c r="DJ79" i="54"/>
  <c r="F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AY25"/>
  <c r="DJ25"/>
  <c r="F25" i="40" s="1"/>
  <c r="AY28" i="54"/>
  <c r="DG28" s="1"/>
  <c r="C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70"/>
  <c r="F70" i="40" s="1"/>
  <c r="CE77" i="54"/>
  <c r="CE93"/>
  <c r="AY10"/>
  <c r="AY56"/>
  <c r="DG56" s="1"/>
  <c r="C56" i="40" s="1"/>
  <c r="DH78" i="54"/>
  <c r="D78" i="40" s="1"/>
  <c r="AY89" i="54"/>
  <c r="CE89"/>
  <c r="AY91"/>
  <c r="AY92"/>
  <c r="DG92" s="1"/>
  <c r="C92" i="40" s="1"/>
  <c r="AY94" i="54"/>
  <c r="AV99"/>
  <c r="DH10"/>
  <c r="D10" i="40" s="1"/>
  <c r="AY18" i="54"/>
  <c r="AY3"/>
  <c r="CF8"/>
  <c r="AY11"/>
  <c r="DG11" s="1"/>
  <c r="C11" i="40" s="1"/>
  <c r="AY13" i="54"/>
  <c r="DG13" s="1"/>
  <c r="C13" i="40" s="1"/>
  <c r="DH16" i="54"/>
  <c r="D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AR24" i="54"/>
  <c r="DF24" s="1"/>
  <c r="B24" i="40" s="1"/>
  <c r="DH24" i="54"/>
  <c r="D24" i="40" s="1"/>
  <c r="AR27" i="54"/>
  <c r="DF27" s="1"/>
  <c r="B27" i="40" s="1"/>
  <c r="DJ41" i="54"/>
  <c r="F41" i="40" s="1"/>
  <c r="BX41" i="54"/>
  <c r="AR42"/>
  <c r="DF42" s="1"/>
  <c r="B42" i="40" s="1"/>
  <c r="AR45" i="54"/>
  <c r="DF45" s="1"/>
  <c r="B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G89" i="54"/>
  <c r="C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AR23" i="54"/>
  <c r="DF23" s="1"/>
  <c r="B23" i="40" s="1"/>
  <c r="DI23" i="54"/>
  <c r="E23" i="40" s="1"/>
  <c r="DJ29" i="54"/>
  <c r="F29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J58"/>
  <c r="F58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AR80" i="54"/>
  <c r="DF80" s="1"/>
  <c r="B80" i="40" s="1"/>
  <c r="AR85" i="54"/>
  <c r="DF85" s="1"/>
  <c r="B85" i="40" s="1"/>
  <c r="AR93" i="54"/>
  <c r="DF93" s="1"/>
  <c r="B93" i="40" s="1"/>
  <c r="DG10" i="54"/>
  <c r="C10" i="40" s="1"/>
  <c r="DG19" i="54"/>
  <c r="C19" i="40" s="1"/>
  <c r="DG22" i="54"/>
  <c r="C22" i="40" s="1"/>
  <c r="DG25" i="54"/>
  <c r="C25" i="40" s="1"/>
  <c r="DI28" i="54"/>
  <c r="E28" i="40" s="1"/>
  <c r="AR30" i="54"/>
  <c r="DF30" s="1"/>
  <c r="B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AR64" i="54"/>
  <c r="DF64" s="1"/>
  <c r="B64" i="40" s="1"/>
  <c r="DH64" i="54"/>
  <c r="D64" i="40" s="1"/>
  <c r="DI64" i="54"/>
  <c r="E64" i="40" s="1"/>
  <c r="AR68" i="54"/>
  <c r="DF68" s="1"/>
  <c r="B68" i="40" s="1"/>
  <c r="AR72" i="54"/>
  <c r="DF72" s="1"/>
  <c r="B72" i="40" s="1"/>
  <c r="DG72" i="54"/>
  <c r="C72" i="40" s="1"/>
  <c r="AR77" i="54"/>
  <c r="DF77" s="1"/>
  <c r="B77" i="40" s="1"/>
  <c r="DH77" i="54"/>
  <c r="D77" i="40" s="1"/>
  <c r="AR84" i="54"/>
  <c r="DF84" s="1"/>
  <c r="B84" i="40" s="1"/>
  <c r="DH84" i="54"/>
  <c r="D84" i="40" s="1"/>
  <c r="AR86" i="54"/>
  <c r="DF86" s="1"/>
  <c r="B86" i="40" s="1"/>
  <c r="DG86" i="54"/>
  <c r="C86" i="40" s="1"/>
  <c r="DI86" i="54"/>
  <c r="E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16" i="54" l="1"/>
  <c r="CP83"/>
  <c r="CP11"/>
  <c r="CB22"/>
  <c r="DD61"/>
  <c r="DD26"/>
  <c r="DD18"/>
  <c r="DD11"/>
  <c r="DD10"/>
  <c r="DD9"/>
  <c r="DD7"/>
  <c r="CP26"/>
  <c r="CP10"/>
  <c r="CP91"/>
  <c r="CP44"/>
  <c r="CP87"/>
  <c r="CB26"/>
  <c r="CB30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G34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AE17" i="29" s="1"/>
  <c r="DK70" i="54"/>
  <c r="C70" i="40"/>
  <c r="DK54" i="54"/>
  <c r="C54" i="40"/>
  <c r="G54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E16" i="2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D99" i="40" l="1"/>
  <c r="G16"/>
  <c r="AE34" i="26"/>
  <c r="F99" i="40"/>
  <c r="AE99" i="29"/>
  <c r="AE54" i="26"/>
  <c r="C99" i="40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E99" i="26" l="1"/>
  <c r="G99" i="40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3" i="28"/>
  <c r="AG3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8" l="1"/>
  <c r="AG26" s="1"/>
  <c r="AD26" i="24"/>
  <c r="AG26" s="1"/>
  <c r="AC27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8" l="1"/>
  <c r="AG52" s="1"/>
  <c r="AD52" i="24"/>
  <c r="AG52" s="1"/>
  <c r="AC53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8" l="1"/>
  <c r="AG53" s="1"/>
  <c r="AD53" i="24"/>
  <c r="AG53" s="1"/>
  <c r="AC5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8" l="1"/>
  <c r="AG57" s="1"/>
  <c r="AD57" i="24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<sst xmlns="http://schemas.openxmlformats.org/spreadsheetml/2006/main" count="9361" uniqueCount="550">
  <si>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</si>
  <si>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</si>
  <si>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</si>
  <si>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</si>
  <si>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</si>
  <si>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</si>
  <si>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</si>
  <si>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</si>
  <si>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</si>
  <si>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</si>
  <si>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</si>
  <si>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</si>
  <si>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</si>
  <si>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</si>
  <si>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</si>
  <si>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</si>
  <si>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</si>
  <si>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</si>
  <si>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</si>
  <si>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</si>
  <si>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</si>
  <si>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</si>
  <si>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</si>
  <si>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</si>
  <si>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</si>
  <si>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</si>
  <si>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</si>
  <si>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</si>
  <si>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</si>
  <si>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</si>
  <si>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</si>
  <si>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</si>
  <si>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</si>
  <si>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</si>
  <si>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</si>
  <si>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</si>
  <si>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</si>
  <si>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</si>
  <si>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</si>
  <si>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</si>
  <si>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</si>
  <si>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</si>
  <si>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</si>
  <si>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</si>
  <si>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</si>
  <si>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</si>
  <si>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</si>
  <si>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</si>
  <si>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</si>
  <si>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</si>
  <si>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</si>
  <si>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</si>
  <si>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</si>
  <si>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</si>
  <si>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</si>
  <si>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</si>
  <si>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</si>
  <si>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</si>
  <si>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</si>
  <si>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</si>
  <si>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</si>
  <si>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</si>
  <si>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</si>
  <si>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</si>
  <si>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</si>
  <si>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</si>
  <si>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</si>
  <si>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</si>
  <si>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</si>
  <si>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</si>
  <si>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</si>
  <si>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</si>
  <si>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</si>
  <si>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</si>
  <si>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</si>
  <si>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</si>
  <si>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</si>
  <si>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</si>
  <si>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</si>
  <si>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</si>
  <si>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</si>
  <si>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</si>
  <si>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</si>
  <si>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</si>
  <si>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</si>
  <si>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</si>
  <si>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</si>
  <si>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</si>
  <si>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</si>
  <si>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</si>
  <si>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</si>
  <si>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</si>
  <si>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</si>
  <si>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</si>
  <si>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</si>
  <si>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</si>
  <si>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</si>
  <si>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</si>
  <si>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</si>
  <si>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</si>
  <si>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</si>
  <si>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</si>
  <si>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</si>
  <si>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</si>
  <si>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</si>
  <si>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</si>
  <si>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</si>
  <si>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</si>
  <si>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</si>
  <si>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</si>
  <si>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</si>
  <si>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</si>
  <si>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</si>
  <si>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</si>
  <si>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</si>
  <si>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</si>
  <si>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</si>
  <si>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</si>
  <si>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</si>
  <si>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</si>
  <si>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</si>
  <si>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</si>
  <si>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</si>
  <si>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</si>
  <si>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</si>
  <si>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</si>
  <si>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</si>
  <si>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</si>
  <si>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</si>
  <si>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</si>
  <si>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</si>
  <si>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</si>
  <si>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</si>
  <si>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</si>
  <si>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</si>
  <si>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</si>
  <si>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</si>
  <si>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</si>
  <si>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</si>
  <si>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</si>
  <si>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</si>
  <si>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</si>
  <si>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</si>
  <si>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</si>
  <si>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</si>
  <si>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</si>
  <si>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</si>
  <si>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</si>
  <si>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</si>
  <si>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</si>
  <si>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</si>
  <si>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</si>
  <si>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</si>
  <si>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</si>
  <si>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</si>
  <si>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</si>
  <si>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</si>
  <si>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</si>
  <si>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</si>
  <si>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</si>
  <si>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</si>
  <si>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</si>
  <si>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</si>
  <si>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</si>
  <si>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</si>
  <si>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</si>
  <si>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</si>
  <si>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</si>
  <si>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</si>
  <si>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</si>
  <si>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</si>
  <si>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</si>
  <si>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</si>
  <si>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</si>
  <si>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</si>
  <si>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</si>
  <si>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</si>
  <si>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</si>
  <si>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</si>
  <si>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</si>
  <si>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</si>
  <si>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</si>
  <si>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</si>
  <si>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</si>
  <si>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</si>
  <si>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</si>
  <si>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</si>
  <si>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</si>
  <si>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</si>
  <si>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</si>
  <si>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</si>
  <si>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</si>
  <si>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</si>
  <si>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</si>
  <si>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</si>
  <si>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</si>
  <si>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</si>
  <si>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</si>
  <si>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</si>
  <si>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</si>
  <si>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</si>
  <si>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</si>
  <si>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</si>
  <si>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</si>
  <si>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</si>
  <si>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</si>
  <si>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</si>
  <si>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</si>
  <si>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</si>
  <si>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</si>
  <si>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</si>
  <si>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</si>
  <si>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</si>
  <si>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</si>
  <si>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</si>
  <si>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</si>
  <si>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</si>
  <si>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</si>
  <si>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</si>
  <si>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</si>
  <si>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</si>
  <si>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</si>
  <si>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</si>
  <si>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</si>
  <si>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</si>
  <si>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</si>
  <si>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</si>
  <si>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</si>
  <si>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</si>
  <si>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</si>
  <si>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</si>
  <si>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</si>
  <si>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</si>
  <si>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</si>
  <si>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</si>
  <si>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</si>
  <si>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</si>
  <si>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</si>
  <si>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</si>
  <si>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</si>
  <si>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</si>
  <si>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</si>
  <si>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</si>
  <si>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</si>
  <si>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</si>
  <si>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</si>
  <si>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</si>
  <si>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</si>
  <si>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</si>
  <si>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</si>
  <si>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</si>
  <si>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</si>
  <si>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</si>
  <si>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</si>
  <si>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</si>
  <si>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</si>
  <si>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</si>
  <si>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</si>
  <si>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</si>
  <si>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</si>
  <si>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</si>
  <si>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</si>
  <si>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</si>
  <si>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</si>
  <si>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</si>
  <si>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</si>
  <si>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</si>
  <si>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</si>
  <si>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</si>
  <si>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</si>
  <si>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</si>
  <si>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</si>
  <si>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</si>
  <si>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</si>
  <si>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</si>
  <si>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</si>
  <si>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</si>
  <si>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</si>
  <si>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</si>
  <si>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</si>
  <si>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</si>
  <si>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</si>
  <si>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</si>
  <si>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</si>
  <si>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</si>
  <si>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</si>
  <si>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</si>
  <si>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</si>
  <si>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</si>
  <si>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</si>
  <si>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</si>
  <si>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</si>
  <si>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</si>
  <si>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</si>
  <si>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</si>
  <si>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</si>
  <si>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</si>
  <si>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</si>
  <si>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</si>
  <si>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</si>
  <si>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</si>
  <si>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</si>
  <si>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</si>
  <si>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</si>
  <si>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</si>
  <si>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</si>
  <si>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</si>
  <si>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</si>
  <si>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</si>
  <si>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</si>
  <si>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</si>
  <si>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</si>
  <si>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</si>
  <si>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</si>
  <si>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</si>
  <si>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</si>
  <si>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</si>
  <si>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</si>
  <si>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</si>
  <si>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</si>
  <si>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</si>
  <si>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</si>
  <si>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</si>
  <si>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</si>
  <si>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</si>
  <si>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</si>
  <si>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</si>
  <si>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</si>
  <si>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</si>
  <si>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</si>
  <si>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</si>
  <si>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</si>
  <si>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</si>
  <si>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</si>
  <si>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</si>
  <si>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</si>
  <si>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</si>
  <si>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</si>
  <si>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</si>
  <si>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</si>
  <si>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</si>
  <si>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</si>
  <si>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</si>
  <si>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</si>
  <si>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</si>
  <si>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</si>
  <si>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</si>
  <si>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</si>
  <si>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</si>
  <si>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</si>
  <si>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</si>
  <si>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</si>
  <si>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</si>
  <si>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</si>
  <si>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</si>
  <si>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</si>
  <si>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</si>
  <si>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</si>
  <si>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</si>
  <si>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</si>
  <si>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</si>
  <si>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</si>
  <si>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</si>
  <si>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</si>
  <si>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</si>
  <si>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</si>
  <si>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</si>
  <si>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</si>
  <si>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</si>
  <si>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</si>
  <si>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</si>
  <si>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</si>
  <si>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</si>
  <si>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</si>
  <si>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</si>
  <si>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</si>
  <si>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</si>
  <si>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</si>
  <si>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</si>
  <si>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</si>
  <si>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</si>
  <si>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</si>
  <si>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</si>
  <si>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</si>
  <si>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</si>
  <si>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</si>
  <si>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</si>
  <si>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</si>
  <si>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</si>
  <si>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</si>
  <si>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</si>
  <si>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</si>
  <si>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</si>
  <si>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</si>
  <si>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</si>
  <si>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</si>
  <si>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</si>
  <si>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</si>
  <si>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</si>
  <si>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</si>
  <si>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</si>
  <si>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</si>
  <si>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</si>
  <si>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</si>
  <si>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</si>
  <si>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</si>
  <si>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</si>
  <si>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</si>
  <si>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</si>
  <si>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</si>
  <si>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</si>
  <si>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</si>
  <si>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</si>
  <si>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</si>
  <si>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</si>
  <si>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</si>
  <si>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</si>
  <si>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</si>
  <si>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</si>
  <si>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</si>
  <si>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</si>
  <si>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</si>
  <si>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</si>
  <si>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</si>
  <si>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</si>
  <si>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</si>
  <si>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</si>
  <si>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</si>
  <si>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</si>
  <si>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</si>
  <si>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</si>
  <si>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</si>
  <si>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</si>
  <si>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</si>
  <si>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</si>
  <si>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</si>
  <si>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</si>
  <si>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</si>
  <si>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</si>
  <si>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</si>
  <si>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</si>
  <si>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</si>
  <si>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</si>
  <si>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</si>
  <si>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</si>
  <si>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</si>
  <si>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</si>
  <si>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</si>
  <si>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</si>
  <si>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</si>
  <si>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</si>
  <si>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</si>
  <si>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</si>
  <si>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</si>
  <si>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</si>
  <si>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</si>
  <si>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</si>
  <si>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</si>
  <si>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</si>
  <si>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</si>
  <si>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</si>
  <si>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</si>
  <si>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</si>
  <si>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</si>
  <si>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</si>
  <si>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</si>
  <si>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</si>
  <si>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</si>
  <si>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</si>
  <si>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</si>
  <si>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</si>
  <si>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</si>
  <si>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</si>
  <si>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</si>
  <si>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</si>
  <si>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</si>
  <si>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</si>
  <si>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</si>
  <si>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</si>
  <si>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</si>
  <si>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</si>
  <si>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</si>
  <si>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</si>
  <si>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</si>
  <si>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</si>
  <si>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</si>
  <si>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</si>
  <si>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</si>
  <si>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</si>
  <si>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</si>
  <si>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</si>
  <si>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</si>
  <si>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</si>
  <si>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</si>
  <si>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</si>
  <si>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</si>
  <si>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</si>
  <si>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</si>
  <si>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</si>
  <si>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</si>
  <si>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</si>
  <si>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</si>
  <si>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</si>
  <si>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</si>
  <si>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</si>
  <si>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</si>
  <si>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</si>
  <si>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</si>
  <si>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</si>
  <si>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</si>
  <si>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</si>
  <si>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</si>
  <si>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</si>
  <si>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</si>
  <si>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</si>
  <si>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</si>
  <si>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</si>
  <si>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</si>
  <si>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</si>
  <si>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</si>
  <si>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</si>
  <si>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</si>
  <si>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</si>
  <si>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</si>
  <si>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</si>
  <si>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</si>
  <si>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</si>
  <si>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</si>
  <si>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</si>
  <si>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</si>
  <si>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</si>
  <si>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62IS2024/04/03</t>
  </si>
  <si>
    <t>SOLAPUR_SOLAR</t>
  </si>
  <si>
    <t>NR/2024/18773/C</t>
  </si>
  <si>
    <t>TANGEDCO</t>
  </si>
  <si>
    <t>SR/2024/12285/C</t>
  </si>
  <si>
    <t>ITCWIND</t>
  </si>
  <si>
    <t>NR/2024/18759/A/8307</t>
  </si>
  <si>
    <t>MPL</t>
  </si>
  <si>
    <t>NR/01042024/23072042/NR/01102023/23072042/L_NR_2012_04</t>
  </si>
  <si>
    <t>DELHI</t>
  </si>
  <si>
    <t>NR/01042024/31072024/LT_MEJA_DELHI</t>
  </si>
  <si>
    <t>CHANJUII</t>
  </si>
  <si>
    <t>NR/01042024/30062024/NOC/HPSLDC/NR/2024/41758</t>
  </si>
  <si>
    <t>JPL</t>
  </si>
  <si>
    <t>NR/01042024/30042024/PTC/OA/32001</t>
  </si>
  <si>
    <t>East_Delhi_Waste_Processing_Company_Limited_(EDWPCL)</t>
  </si>
  <si>
    <t>DELHI-MEJA</t>
  </si>
  <si>
    <t>NR/01102023/23072042/L_NR_2012_04</t>
  </si>
  <si>
    <t>NR/01102023/25122043/GNA_MEJA_DELHI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</si>
</sst>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990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990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990</v>
          </cell>
          <cell r="G77">
            <v>0</v>
          </cell>
          <cell r="J77">
            <v>274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990</v>
          </cell>
          <cell r="G78">
            <v>0</v>
          </cell>
          <cell r="J78">
            <v>274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990</v>
          </cell>
          <cell r="G79">
            <v>0</v>
          </cell>
          <cell r="J79">
            <v>274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990</v>
          </cell>
          <cell r="G80">
            <v>0</v>
          </cell>
          <cell r="J80">
            <v>293.61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990</v>
          </cell>
          <cell r="G81">
            <v>0</v>
          </cell>
          <cell r="J81">
            <v>293.61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990</v>
          </cell>
          <cell r="G82">
            <v>0</v>
          </cell>
          <cell r="J82">
            <v>293.61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990</v>
          </cell>
          <cell r="G83">
            <v>0</v>
          </cell>
          <cell r="J83">
            <v>293.61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990</v>
          </cell>
          <cell r="G84">
            <v>0</v>
          </cell>
          <cell r="J84">
            <v>293.61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274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310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310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310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315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315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315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315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315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315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315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315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315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315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315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315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45385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274</v>
      </c>
    </row>
    <row r="9" spans="1:3">
      <c r="A9" s="46" t="s">
        <v>447</v>
      </c>
      <c r="B9" s="204">
        <v>45391.678148148145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45385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26.9</v>
      </c>
      <c r="C3" s="202">
        <v>26.9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11.222679999999999</v>
      </c>
      <c r="J3" s="21">
        <f>C3*E3/100</f>
        <v>6.2757699999999987</v>
      </c>
      <c r="K3" s="21">
        <f>C3*F3/100</f>
        <v>8.0942099999999986</v>
      </c>
      <c r="L3" s="21">
        <f>C3*G3/100</f>
        <v>1.3073400000000002</v>
      </c>
      <c r="M3" s="156">
        <f>SUM(I3:L3)</f>
        <v>26.899999999999995</v>
      </c>
      <c r="N3" s="22"/>
      <c r="P3" s="37">
        <f t="shared" ref="P3:P34" si="1">I3</f>
        <v>11.222679999999999</v>
      </c>
      <c r="Q3" s="37">
        <f t="shared" ref="Q3:Q34" si="2">J3</f>
        <v>6.2757699999999987</v>
      </c>
      <c r="R3" s="37">
        <f t="shared" ref="R3:R34" si="3">K3</f>
        <v>8.0942099999999986</v>
      </c>
      <c r="S3" s="37">
        <f t="shared" ref="S3:S34" si="4">L3</f>
        <v>1.3073400000000002</v>
      </c>
      <c r="T3" s="37">
        <f>SUM(P3:S3)</f>
        <v>26.899999999999995</v>
      </c>
    </row>
    <row r="4" spans="1:20">
      <c r="A4" s="8" t="s">
        <v>46</v>
      </c>
      <c r="B4" s="202">
        <v>26.9</v>
      </c>
      <c r="C4" s="202">
        <v>26.9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11.222679999999999</v>
      </c>
      <c r="J4" s="21">
        <f t="shared" ref="J4:J67" si="6">C4*E4/100</f>
        <v>6.2757699999999987</v>
      </c>
      <c r="K4" s="21">
        <f t="shared" ref="K4:K67" si="7">C4*F4/100</f>
        <v>8.0942099999999986</v>
      </c>
      <c r="L4" s="21">
        <f t="shared" ref="L4:L67" si="8">C4*G4/100</f>
        <v>1.3073400000000002</v>
      </c>
      <c r="M4" s="157">
        <f t="shared" ref="M4:M67" si="9">SUM(I4:L4)</f>
        <v>26.899999999999995</v>
      </c>
      <c r="N4" s="22"/>
      <c r="P4" s="37">
        <f t="shared" si="1"/>
        <v>11.222679999999999</v>
      </c>
      <c r="Q4" s="37">
        <f t="shared" si="2"/>
        <v>6.2757699999999987</v>
      </c>
      <c r="R4" s="37">
        <f t="shared" si="3"/>
        <v>8.0942099999999986</v>
      </c>
      <c r="S4" s="37">
        <f t="shared" si="4"/>
        <v>1.3073400000000002</v>
      </c>
      <c r="T4" s="37">
        <f t="shared" ref="T4:T67" si="10">SUM(P4:S4)</f>
        <v>26.899999999999995</v>
      </c>
    </row>
    <row r="5" spans="1:20">
      <c r="A5" s="8" t="s">
        <v>47</v>
      </c>
      <c r="B5" s="202">
        <v>26.9</v>
      </c>
      <c r="C5" s="202">
        <v>26.9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11.222679999999999</v>
      </c>
      <c r="J5" s="21">
        <f t="shared" si="6"/>
        <v>6.2757699999999987</v>
      </c>
      <c r="K5" s="21">
        <f t="shared" si="7"/>
        <v>8.0942099999999986</v>
      </c>
      <c r="L5" s="21">
        <f t="shared" si="8"/>
        <v>1.3073400000000002</v>
      </c>
      <c r="M5" s="157">
        <f t="shared" si="9"/>
        <v>26.899999999999995</v>
      </c>
      <c r="N5" s="22"/>
      <c r="P5" s="37">
        <f t="shared" si="1"/>
        <v>11.222679999999999</v>
      </c>
      <c r="Q5" s="37">
        <f t="shared" si="2"/>
        <v>6.2757699999999987</v>
      </c>
      <c r="R5" s="37">
        <f t="shared" si="3"/>
        <v>8.0942099999999986</v>
      </c>
      <c r="S5" s="37">
        <f t="shared" si="4"/>
        <v>1.3073400000000002</v>
      </c>
      <c r="T5" s="37">
        <f t="shared" si="10"/>
        <v>26.899999999999995</v>
      </c>
    </row>
    <row r="6" spans="1:20">
      <c r="A6" s="8" t="s">
        <v>48</v>
      </c>
      <c r="B6" s="202">
        <v>26.9</v>
      </c>
      <c r="C6" s="202">
        <v>26.9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11.222679999999999</v>
      </c>
      <c r="J6" s="21">
        <f t="shared" si="6"/>
        <v>6.2757699999999987</v>
      </c>
      <c r="K6" s="21">
        <f t="shared" si="7"/>
        <v>8.0942099999999986</v>
      </c>
      <c r="L6" s="21">
        <f t="shared" si="8"/>
        <v>1.3073400000000002</v>
      </c>
      <c r="M6" s="157">
        <f t="shared" si="9"/>
        <v>26.899999999999995</v>
      </c>
      <c r="N6" s="22"/>
      <c r="P6" s="37">
        <f t="shared" si="1"/>
        <v>11.222679999999999</v>
      </c>
      <c r="Q6" s="37">
        <f t="shared" si="2"/>
        <v>6.2757699999999987</v>
      </c>
      <c r="R6" s="37">
        <f t="shared" si="3"/>
        <v>8.0942099999999986</v>
      </c>
      <c r="S6" s="37">
        <f t="shared" si="4"/>
        <v>1.3073400000000002</v>
      </c>
      <c r="T6" s="37">
        <f t="shared" si="10"/>
        <v>26.899999999999995</v>
      </c>
    </row>
    <row r="7" spans="1:20">
      <c r="A7" s="8" t="s">
        <v>49</v>
      </c>
      <c r="B7" s="202">
        <v>26.9</v>
      </c>
      <c r="C7" s="202">
        <v>26.9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11.222679999999999</v>
      </c>
      <c r="J7" s="21">
        <f t="shared" si="6"/>
        <v>6.2757699999999987</v>
      </c>
      <c r="K7" s="21">
        <f t="shared" si="7"/>
        <v>8.0942099999999986</v>
      </c>
      <c r="L7" s="21">
        <f t="shared" si="8"/>
        <v>1.3073400000000002</v>
      </c>
      <c r="M7" s="157">
        <f t="shared" si="9"/>
        <v>26.899999999999995</v>
      </c>
      <c r="N7" s="22"/>
      <c r="P7" s="37">
        <f t="shared" si="1"/>
        <v>11.222679999999999</v>
      </c>
      <c r="Q7" s="37">
        <f t="shared" si="2"/>
        <v>6.2757699999999987</v>
      </c>
      <c r="R7" s="37">
        <f t="shared" si="3"/>
        <v>8.0942099999999986</v>
      </c>
      <c r="S7" s="37">
        <f t="shared" si="4"/>
        <v>1.3073400000000002</v>
      </c>
      <c r="T7" s="37">
        <f t="shared" si="10"/>
        <v>26.899999999999995</v>
      </c>
    </row>
    <row r="8" spans="1:20">
      <c r="A8" s="8" t="s">
        <v>50</v>
      </c>
      <c r="B8" s="202">
        <v>26.9</v>
      </c>
      <c r="C8" s="202">
        <v>26.9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11.222679999999999</v>
      </c>
      <c r="J8" s="21">
        <f t="shared" si="6"/>
        <v>6.2757699999999987</v>
      </c>
      <c r="K8" s="21">
        <f t="shared" si="7"/>
        <v>8.0942099999999986</v>
      </c>
      <c r="L8" s="21">
        <f t="shared" si="8"/>
        <v>1.3073400000000002</v>
      </c>
      <c r="M8" s="157">
        <f t="shared" si="9"/>
        <v>26.899999999999995</v>
      </c>
      <c r="N8" s="22"/>
      <c r="P8" s="37">
        <f t="shared" si="1"/>
        <v>11.222679999999999</v>
      </c>
      <c r="Q8" s="37">
        <f t="shared" si="2"/>
        <v>6.2757699999999987</v>
      </c>
      <c r="R8" s="37">
        <f t="shared" si="3"/>
        <v>8.0942099999999986</v>
      </c>
      <c r="S8" s="37">
        <f t="shared" si="4"/>
        <v>1.3073400000000002</v>
      </c>
      <c r="T8" s="37">
        <f t="shared" si="10"/>
        <v>26.899999999999995</v>
      </c>
    </row>
    <row r="9" spans="1:20">
      <c r="A9" s="8" t="s">
        <v>51</v>
      </c>
      <c r="B9" s="202">
        <v>26.9</v>
      </c>
      <c r="C9" s="202">
        <v>26.9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11.222679999999999</v>
      </c>
      <c r="J9" s="21">
        <f t="shared" si="6"/>
        <v>6.2757699999999987</v>
      </c>
      <c r="K9" s="21">
        <f t="shared" si="7"/>
        <v>8.0942099999999986</v>
      </c>
      <c r="L9" s="21">
        <f t="shared" si="8"/>
        <v>1.3073400000000002</v>
      </c>
      <c r="M9" s="157">
        <f t="shared" si="9"/>
        <v>26.899999999999995</v>
      </c>
      <c r="N9" s="22"/>
      <c r="P9" s="37">
        <f t="shared" si="1"/>
        <v>11.222679999999999</v>
      </c>
      <c r="Q9" s="37">
        <f t="shared" si="2"/>
        <v>6.2757699999999987</v>
      </c>
      <c r="R9" s="37">
        <f t="shared" si="3"/>
        <v>8.0942099999999986</v>
      </c>
      <c r="S9" s="37">
        <f t="shared" si="4"/>
        <v>1.3073400000000002</v>
      </c>
      <c r="T9" s="37">
        <f t="shared" si="10"/>
        <v>26.899999999999995</v>
      </c>
    </row>
    <row r="10" spans="1:20">
      <c r="A10" s="8" t="s">
        <v>52</v>
      </c>
      <c r="B10" s="202">
        <v>26.9</v>
      </c>
      <c r="C10" s="202">
        <v>26.9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11.222679999999999</v>
      </c>
      <c r="J10" s="21">
        <f t="shared" si="6"/>
        <v>6.2757699999999987</v>
      </c>
      <c r="K10" s="21">
        <f t="shared" si="7"/>
        <v>8.0942099999999986</v>
      </c>
      <c r="L10" s="21">
        <f t="shared" si="8"/>
        <v>1.3073400000000002</v>
      </c>
      <c r="M10" s="157">
        <f t="shared" si="9"/>
        <v>26.899999999999995</v>
      </c>
      <c r="N10" s="22"/>
      <c r="P10" s="37">
        <f t="shared" si="1"/>
        <v>11.222679999999999</v>
      </c>
      <c r="Q10" s="37">
        <f t="shared" si="2"/>
        <v>6.2757699999999987</v>
      </c>
      <c r="R10" s="37">
        <f t="shared" si="3"/>
        <v>8.0942099999999986</v>
      </c>
      <c r="S10" s="37">
        <f t="shared" si="4"/>
        <v>1.3073400000000002</v>
      </c>
      <c r="T10" s="37">
        <f t="shared" si="10"/>
        <v>26.899999999999995</v>
      </c>
    </row>
    <row r="11" spans="1:20">
      <c r="A11" s="8" t="s">
        <v>53</v>
      </c>
      <c r="B11" s="202">
        <v>26.9</v>
      </c>
      <c r="C11" s="202">
        <v>26.9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11.222679999999999</v>
      </c>
      <c r="J11" s="21">
        <f t="shared" si="6"/>
        <v>6.2757699999999987</v>
      </c>
      <c r="K11" s="21">
        <f t="shared" si="7"/>
        <v>8.0942099999999986</v>
      </c>
      <c r="L11" s="21">
        <f t="shared" si="8"/>
        <v>1.3073400000000002</v>
      </c>
      <c r="M11" s="157">
        <f t="shared" si="9"/>
        <v>26.899999999999995</v>
      </c>
      <c r="N11" s="22"/>
      <c r="P11" s="37">
        <f t="shared" si="1"/>
        <v>11.222679999999999</v>
      </c>
      <c r="Q11" s="37">
        <f t="shared" si="2"/>
        <v>6.2757699999999987</v>
      </c>
      <c r="R11" s="37">
        <f t="shared" si="3"/>
        <v>8.0942099999999986</v>
      </c>
      <c r="S11" s="37">
        <f t="shared" si="4"/>
        <v>1.3073400000000002</v>
      </c>
      <c r="T11" s="37">
        <f t="shared" si="10"/>
        <v>26.899999999999995</v>
      </c>
    </row>
    <row r="12" spans="1:20">
      <c r="A12" s="8" t="s">
        <v>54</v>
      </c>
      <c r="B12" s="202">
        <v>26.9</v>
      </c>
      <c r="C12" s="202">
        <v>26.9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11.222679999999999</v>
      </c>
      <c r="J12" s="21">
        <f t="shared" si="6"/>
        <v>6.2757699999999987</v>
      </c>
      <c r="K12" s="21">
        <f t="shared" si="7"/>
        <v>8.0942099999999986</v>
      </c>
      <c r="L12" s="21">
        <f t="shared" si="8"/>
        <v>1.3073400000000002</v>
      </c>
      <c r="M12" s="157">
        <f t="shared" si="9"/>
        <v>26.899999999999995</v>
      </c>
      <c r="N12" s="22"/>
      <c r="P12" s="37">
        <f t="shared" si="1"/>
        <v>11.222679999999999</v>
      </c>
      <c r="Q12" s="37">
        <f t="shared" si="2"/>
        <v>6.2757699999999987</v>
      </c>
      <c r="R12" s="37">
        <f t="shared" si="3"/>
        <v>8.0942099999999986</v>
      </c>
      <c r="S12" s="37">
        <f t="shared" si="4"/>
        <v>1.3073400000000002</v>
      </c>
      <c r="T12" s="37">
        <f t="shared" si="10"/>
        <v>26.899999999999995</v>
      </c>
    </row>
    <row r="13" spans="1:20">
      <c r="A13" s="8" t="s">
        <v>55</v>
      </c>
      <c r="B13" s="202">
        <v>26.9</v>
      </c>
      <c r="C13" s="202">
        <v>26.9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11.222679999999999</v>
      </c>
      <c r="J13" s="21">
        <f t="shared" si="6"/>
        <v>6.2757699999999987</v>
      </c>
      <c r="K13" s="21">
        <f t="shared" si="7"/>
        <v>8.0942099999999986</v>
      </c>
      <c r="L13" s="21">
        <f t="shared" si="8"/>
        <v>1.3073400000000002</v>
      </c>
      <c r="M13" s="157">
        <f t="shared" si="9"/>
        <v>26.899999999999995</v>
      </c>
      <c r="N13" s="22"/>
      <c r="P13" s="37">
        <f t="shared" si="1"/>
        <v>11.222679999999999</v>
      </c>
      <c r="Q13" s="37">
        <f t="shared" si="2"/>
        <v>6.2757699999999987</v>
      </c>
      <c r="R13" s="37">
        <f t="shared" si="3"/>
        <v>8.0942099999999986</v>
      </c>
      <c r="S13" s="37">
        <f t="shared" si="4"/>
        <v>1.3073400000000002</v>
      </c>
      <c r="T13" s="37">
        <f t="shared" si="10"/>
        <v>26.899999999999995</v>
      </c>
    </row>
    <row r="14" spans="1:20">
      <c r="A14" s="8" t="s">
        <v>56</v>
      </c>
      <c r="B14" s="202">
        <v>26.9</v>
      </c>
      <c r="C14" s="202">
        <v>26.9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11.222679999999999</v>
      </c>
      <c r="J14" s="21">
        <f t="shared" si="6"/>
        <v>6.2757699999999987</v>
      </c>
      <c r="K14" s="21">
        <f t="shared" si="7"/>
        <v>8.0942099999999986</v>
      </c>
      <c r="L14" s="21">
        <f t="shared" si="8"/>
        <v>1.3073400000000002</v>
      </c>
      <c r="M14" s="157">
        <f t="shared" si="9"/>
        <v>26.899999999999995</v>
      </c>
      <c r="N14" s="22"/>
      <c r="P14" s="37">
        <f t="shared" si="1"/>
        <v>11.222679999999999</v>
      </c>
      <c r="Q14" s="37">
        <f t="shared" si="2"/>
        <v>6.2757699999999987</v>
      </c>
      <c r="R14" s="37">
        <f t="shared" si="3"/>
        <v>8.0942099999999986</v>
      </c>
      <c r="S14" s="37">
        <f t="shared" si="4"/>
        <v>1.3073400000000002</v>
      </c>
      <c r="T14" s="37">
        <f t="shared" si="10"/>
        <v>26.899999999999995</v>
      </c>
    </row>
    <row r="15" spans="1:20">
      <c r="A15" s="8" t="s">
        <v>57</v>
      </c>
      <c r="B15" s="202">
        <v>26.9</v>
      </c>
      <c r="C15" s="202">
        <v>26.9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11.222679999999999</v>
      </c>
      <c r="J15" s="21">
        <f t="shared" si="6"/>
        <v>6.2757699999999987</v>
      </c>
      <c r="K15" s="21">
        <f t="shared" si="7"/>
        <v>8.0942099999999986</v>
      </c>
      <c r="L15" s="21">
        <f t="shared" si="8"/>
        <v>1.3073400000000002</v>
      </c>
      <c r="M15" s="157">
        <f t="shared" si="9"/>
        <v>26.899999999999995</v>
      </c>
      <c r="N15" s="22"/>
      <c r="P15" s="37">
        <f t="shared" si="1"/>
        <v>11.222679999999999</v>
      </c>
      <c r="Q15" s="37">
        <f t="shared" si="2"/>
        <v>6.2757699999999987</v>
      </c>
      <c r="R15" s="37">
        <f t="shared" si="3"/>
        <v>8.0942099999999986</v>
      </c>
      <c r="S15" s="37">
        <f t="shared" si="4"/>
        <v>1.3073400000000002</v>
      </c>
      <c r="T15" s="37">
        <f t="shared" si="10"/>
        <v>26.899999999999995</v>
      </c>
    </row>
    <row r="16" spans="1:20">
      <c r="A16" s="8" t="s">
        <v>58</v>
      </c>
      <c r="B16" s="202">
        <v>26.9</v>
      </c>
      <c r="C16" s="202">
        <v>26.9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11.222679999999999</v>
      </c>
      <c r="J16" s="21">
        <f t="shared" si="6"/>
        <v>6.2757699999999987</v>
      </c>
      <c r="K16" s="21">
        <f t="shared" si="7"/>
        <v>8.0942099999999986</v>
      </c>
      <c r="L16" s="21">
        <f t="shared" si="8"/>
        <v>1.3073400000000002</v>
      </c>
      <c r="M16" s="157">
        <f t="shared" si="9"/>
        <v>26.899999999999995</v>
      </c>
      <c r="N16" s="22"/>
      <c r="P16" s="37">
        <f t="shared" si="1"/>
        <v>11.222679999999999</v>
      </c>
      <c r="Q16" s="37">
        <f t="shared" si="2"/>
        <v>6.2757699999999987</v>
      </c>
      <c r="R16" s="37">
        <f t="shared" si="3"/>
        <v>8.0942099999999986</v>
      </c>
      <c r="S16" s="37">
        <f t="shared" si="4"/>
        <v>1.3073400000000002</v>
      </c>
      <c r="T16" s="37">
        <f t="shared" si="10"/>
        <v>26.899999999999995</v>
      </c>
    </row>
    <row r="17" spans="1:20">
      <c r="A17" s="8" t="s">
        <v>59</v>
      </c>
      <c r="B17" s="202">
        <v>26.9</v>
      </c>
      <c r="C17" s="202">
        <v>26.9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11.222679999999999</v>
      </c>
      <c r="J17" s="21">
        <f t="shared" si="6"/>
        <v>6.2757699999999987</v>
      </c>
      <c r="K17" s="21">
        <f t="shared" si="7"/>
        <v>8.0942099999999986</v>
      </c>
      <c r="L17" s="21">
        <f t="shared" si="8"/>
        <v>1.3073400000000002</v>
      </c>
      <c r="M17" s="157">
        <f t="shared" si="9"/>
        <v>26.899999999999995</v>
      </c>
      <c r="N17" s="22"/>
      <c r="P17" s="37">
        <f t="shared" si="1"/>
        <v>11.222679999999999</v>
      </c>
      <c r="Q17" s="37">
        <f t="shared" si="2"/>
        <v>6.2757699999999987</v>
      </c>
      <c r="R17" s="37">
        <f t="shared" si="3"/>
        <v>8.0942099999999986</v>
      </c>
      <c r="S17" s="37">
        <f t="shared" si="4"/>
        <v>1.3073400000000002</v>
      </c>
      <c r="T17" s="37">
        <f t="shared" si="10"/>
        <v>26.899999999999995</v>
      </c>
    </row>
    <row r="18" spans="1:20">
      <c r="A18" s="8" t="s">
        <v>60</v>
      </c>
      <c r="B18" s="202">
        <v>26.9</v>
      </c>
      <c r="C18" s="202">
        <v>26.9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11.222679999999999</v>
      </c>
      <c r="J18" s="21">
        <f t="shared" si="6"/>
        <v>6.2757699999999987</v>
      </c>
      <c r="K18" s="21">
        <f t="shared" si="7"/>
        <v>8.0942099999999986</v>
      </c>
      <c r="L18" s="21">
        <f t="shared" si="8"/>
        <v>1.3073400000000002</v>
      </c>
      <c r="M18" s="157">
        <f t="shared" si="9"/>
        <v>26.899999999999995</v>
      </c>
      <c r="N18" s="22"/>
      <c r="P18" s="37">
        <f t="shared" si="1"/>
        <v>11.222679999999999</v>
      </c>
      <c r="Q18" s="37">
        <f t="shared" si="2"/>
        <v>6.2757699999999987</v>
      </c>
      <c r="R18" s="37">
        <f t="shared" si="3"/>
        <v>8.0942099999999986</v>
      </c>
      <c r="S18" s="37">
        <f t="shared" si="4"/>
        <v>1.3073400000000002</v>
      </c>
      <c r="T18" s="37">
        <f t="shared" si="10"/>
        <v>26.899999999999995</v>
      </c>
    </row>
    <row r="19" spans="1:20">
      <c r="A19" s="8" t="s">
        <v>61</v>
      </c>
      <c r="B19" s="202">
        <v>26.9</v>
      </c>
      <c r="C19" s="202">
        <v>26.9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11.222679999999999</v>
      </c>
      <c r="J19" s="21">
        <f t="shared" si="6"/>
        <v>6.2757699999999987</v>
      </c>
      <c r="K19" s="21">
        <f t="shared" si="7"/>
        <v>8.0942099999999986</v>
      </c>
      <c r="L19" s="21">
        <f t="shared" si="8"/>
        <v>1.3073400000000002</v>
      </c>
      <c r="M19" s="157">
        <f t="shared" si="9"/>
        <v>26.899999999999995</v>
      </c>
      <c r="N19" s="22"/>
      <c r="P19" s="37">
        <f t="shared" si="1"/>
        <v>11.222679999999999</v>
      </c>
      <c r="Q19" s="37">
        <f t="shared" si="2"/>
        <v>6.2757699999999987</v>
      </c>
      <c r="R19" s="37">
        <f t="shared" si="3"/>
        <v>8.0942099999999986</v>
      </c>
      <c r="S19" s="37">
        <f t="shared" si="4"/>
        <v>1.3073400000000002</v>
      </c>
      <c r="T19" s="37">
        <f t="shared" si="10"/>
        <v>26.899999999999995</v>
      </c>
    </row>
    <row r="20" spans="1:20">
      <c r="A20" s="8" t="s">
        <v>62</v>
      </c>
      <c r="B20" s="202">
        <v>26.9</v>
      </c>
      <c r="C20" s="202">
        <v>26.9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11.222679999999999</v>
      </c>
      <c r="J20" s="21">
        <f t="shared" si="6"/>
        <v>6.2757699999999987</v>
      </c>
      <c r="K20" s="21">
        <f t="shared" si="7"/>
        <v>8.0942099999999986</v>
      </c>
      <c r="L20" s="21">
        <f t="shared" si="8"/>
        <v>1.3073400000000002</v>
      </c>
      <c r="M20" s="157">
        <f t="shared" si="9"/>
        <v>26.899999999999995</v>
      </c>
      <c r="N20" s="22"/>
      <c r="P20" s="37">
        <f t="shared" si="1"/>
        <v>11.222679999999999</v>
      </c>
      <c r="Q20" s="37">
        <f t="shared" si="2"/>
        <v>6.2757699999999987</v>
      </c>
      <c r="R20" s="37">
        <f t="shared" si="3"/>
        <v>8.0942099999999986</v>
      </c>
      <c r="S20" s="37">
        <f t="shared" si="4"/>
        <v>1.3073400000000002</v>
      </c>
      <c r="T20" s="37">
        <f t="shared" si="10"/>
        <v>26.899999999999995</v>
      </c>
    </row>
    <row r="21" spans="1:20">
      <c r="A21" s="8" t="s">
        <v>63</v>
      </c>
      <c r="B21" s="202">
        <v>26.9</v>
      </c>
      <c r="C21" s="202">
        <v>26.9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11.222679999999999</v>
      </c>
      <c r="J21" s="21">
        <f t="shared" si="6"/>
        <v>6.2757699999999987</v>
      </c>
      <c r="K21" s="21">
        <f t="shared" si="7"/>
        <v>8.0942099999999986</v>
      </c>
      <c r="L21" s="21">
        <f t="shared" si="8"/>
        <v>1.3073400000000002</v>
      </c>
      <c r="M21" s="157">
        <f t="shared" si="9"/>
        <v>26.899999999999995</v>
      </c>
      <c r="N21" s="22"/>
      <c r="P21" s="37">
        <f t="shared" si="1"/>
        <v>11.222679999999999</v>
      </c>
      <c r="Q21" s="37">
        <f t="shared" si="2"/>
        <v>6.2757699999999987</v>
      </c>
      <c r="R21" s="37">
        <f t="shared" si="3"/>
        <v>8.0942099999999986</v>
      </c>
      <c r="S21" s="37">
        <f t="shared" si="4"/>
        <v>1.3073400000000002</v>
      </c>
      <c r="T21" s="37">
        <f t="shared" si="10"/>
        <v>26.899999999999995</v>
      </c>
    </row>
    <row r="22" spans="1:20">
      <c r="A22" s="8" t="s">
        <v>64</v>
      </c>
      <c r="B22" s="202">
        <v>26.9</v>
      </c>
      <c r="C22" s="202">
        <v>26.9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11.222679999999999</v>
      </c>
      <c r="J22" s="21">
        <f t="shared" si="6"/>
        <v>6.2757699999999987</v>
      </c>
      <c r="K22" s="21">
        <f t="shared" si="7"/>
        <v>8.0942099999999986</v>
      </c>
      <c r="L22" s="21">
        <f t="shared" si="8"/>
        <v>1.3073400000000002</v>
      </c>
      <c r="M22" s="157">
        <f t="shared" si="9"/>
        <v>26.899999999999995</v>
      </c>
      <c r="N22" s="22"/>
      <c r="P22" s="37">
        <f t="shared" si="1"/>
        <v>11.222679999999999</v>
      </c>
      <c r="Q22" s="37">
        <f t="shared" si="2"/>
        <v>6.2757699999999987</v>
      </c>
      <c r="R22" s="37">
        <f t="shared" si="3"/>
        <v>8.0942099999999986</v>
      </c>
      <c r="S22" s="37">
        <f t="shared" si="4"/>
        <v>1.3073400000000002</v>
      </c>
      <c r="T22" s="37">
        <f t="shared" si="10"/>
        <v>26.899999999999995</v>
      </c>
    </row>
    <row r="23" spans="1:20">
      <c r="A23" s="8" t="s">
        <v>65</v>
      </c>
      <c r="B23" s="202">
        <v>26.9</v>
      </c>
      <c r="C23" s="202">
        <v>26.9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11.222679999999999</v>
      </c>
      <c r="J23" s="21">
        <f t="shared" si="6"/>
        <v>6.2757699999999987</v>
      </c>
      <c r="K23" s="21">
        <f t="shared" si="7"/>
        <v>8.0942099999999986</v>
      </c>
      <c r="L23" s="21">
        <f t="shared" si="8"/>
        <v>1.3073400000000002</v>
      </c>
      <c r="M23" s="157">
        <f t="shared" si="9"/>
        <v>26.899999999999995</v>
      </c>
      <c r="N23" s="22"/>
      <c r="P23" s="37">
        <f t="shared" si="1"/>
        <v>11.222679999999999</v>
      </c>
      <c r="Q23" s="37">
        <f t="shared" si="2"/>
        <v>6.2757699999999987</v>
      </c>
      <c r="R23" s="37">
        <f t="shared" si="3"/>
        <v>8.0942099999999986</v>
      </c>
      <c r="S23" s="37">
        <f t="shared" si="4"/>
        <v>1.3073400000000002</v>
      </c>
      <c r="T23" s="37">
        <f t="shared" si="10"/>
        <v>26.899999999999995</v>
      </c>
    </row>
    <row r="24" spans="1:20">
      <c r="A24" s="8" t="s">
        <v>66</v>
      </c>
      <c r="B24" s="202">
        <v>26.9</v>
      </c>
      <c r="C24" s="202">
        <v>26.9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11.222679999999999</v>
      </c>
      <c r="J24" s="21">
        <f t="shared" si="6"/>
        <v>6.2757699999999987</v>
      </c>
      <c r="K24" s="21">
        <f t="shared" si="7"/>
        <v>8.0942099999999986</v>
      </c>
      <c r="L24" s="21">
        <f t="shared" si="8"/>
        <v>1.3073400000000002</v>
      </c>
      <c r="M24" s="157">
        <f t="shared" si="9"/>
        <v>26.899999999999995</v>
      </c>
      <c r="N24" s="22"/>
      <c r="P24" s="37">
        <f t="shared" si="1"/>
        <v>11.222679999999999</v>
      </c>
      <c r="Q24" s="37">
        <f t="shared" si="2"/>
        <v>6.2757699999999987</v>
      </c>
      <c r="R24" s="37">
        <f t="shared" si="3"/>
        <v>8.0942099999999986</v>
      </c>
      <c r="S24" s="37">
        <f t="shared" si="4"/>
        <v>1.3073400000000002</v>
      </c>
      <c r="T24" s="37">
        <f t="shared" si="10"/>
        <v>26.899999999999995</v>
      </c>
    </row>
    <row r="25" spans="1:20">
      <c r="A25" s="8" t="s">
        <v>67</v>
      </c>
      <c r="B25" s="202">
        <v>26.9</v>
      </c>
      <c r="C25" s="202">
        <v>26.9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11.222679999999999</v>
      </c>
      <c r="J25" s="21">
        <f t="shared" si="6"/>
        <v>6.2757699999999987</v>
      </c>
      <c r="K25" s="21">
        <f t="shared" si="7"/>
        <v>8.0942099999999986</v>
      </c>
      <c r="L25" s="21">
        <f t="shared" si="8"/>
        <v>1.3073400000000002</v>
      </c>
      <c r="M25" s="157">
        <f t="shared" si="9"/>
        <v>26.899999999999995</v>
      </c>
      <c r="N25" s="22"/>
      <c r="P25" s="37">
        <f t="shared" si="1"/>
        <v>11.222679999999999</v>
      </c>
      <c r="Q25" s="37">
        <f t="shared" si="2"/>
        <v>6.2757699999999987</v>
      </c>
      <c r="R25" s="37">
        <f t="shared" si="3"/>
        <v>8.0942099999999986</v>
      </c>
      <c r="S25" s="37">
        <f t="shared" si="4"/>
        <v>1.3073400000000002</v>
      </c>
      <c r="T25" s="37">
        <f t="shared" si="10"/>
        <v>26.899999999999995</v>
      </c>
    </row>
    <row r="26" spans="1:20">
      <c r="A26" s="8" t="s">
        <v>68</v>
      </c>
      <c r="B26" s="202">
        <v>26.9</v>
      </c>
      <c r="C26" s="202">
        <v>26.9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11.222679999999999</v>
      </c>
      <c r="J26" s="21">
        <f t="shared" si="6"/>
        <v>6.2757699999999987</v>
      </c>
      <c r="K26" s="21">
        <f t="shared" si="7"/>
        <v>8.0942099999999986</v>
      </c>
      <c r="L26" s="21">
        <f t="shared" si="8"/>
        <v>1.3073400000000002</v>
      </c>
      <c r="M26" s="157">
        <f t="shared" si="9"/>
        <v>26.899999999999995</v>
      </c>
      <c r="N26" s="22"/>
      <c r="P26" s="37">
        <f t="shared" si="1"/>
        <v>11.222679999999999</v>
      </c>
      <c r="Q26" s="37">
        <f t="shared" si="2"/>
        <v>6.2757699999999987</v>
      </c>
      <c r="R26" s="37">
        <f t="shared" si="3"/>
        <v>8.0942099999999986</v>
      </c>
      <c r="S26" s="37">
        <f t="shared" si="4"/>
        <v>1.3073400000000002</v>
      </c>
      <c r="T26" s="37">
        <f t="shared" si="10"/>
        <v>26.899999999999995</v>
      </c>
    </row>
    <row r="27" spans="1:20">
      <c r="A27" s="8" t="s">
        <v>69</v>
      </c>
      <c r="B27" s="202">
        <v>26.9</v>
      </c>
      <c r="C27" s="202">
        <v>26.9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11.222679999999999</v>
      </c>
      <c r="J27" s="21">
        <f t="shared" si="6"/>
        <v>6.2757699999999987</v>
      </c>
      <c r="K27" s="21">
        <f t="shared" si="7"/>
        <v>8.0942099999999986</v>
      </c>
      <c r="L27" s="21">
        <f t="shared" si="8"/>
        <v>1.3073400000000002</v>
      </c>
      <c r="M27" s="157">
        <f t="shared" si="9"/>
        <v>26.899999999999995</v>
      </c>
      <c r="N27" s="22"/>
      <c r="P27" s="37">
        <f t="shared" si="1"/>
        <v>11.222679999999999</v>
      </c>
      <c r="Q27" s="37">
        <f t="shared" si="2"/>
        <v>6.2757699999999987</v>
      </c>
      <c r="R27" s="37">
        <f t="shared" si="3"/>
        <v>8.0942099999999986</v>
      </c>
      <c r="S27" s="37">
        <f t="shared" si="4"/>
        <v>1.3073400000000002</v>
      </c>
      <c r="T27" s="37">
        <f t="shared" si="10"/>
        <v>26.899999999999995</v>
      </c>
    </row>
    <row r="28" spans="1:20">
      <c r="A28" s="8" t="s">
        <v>70</v>
      </c>
      <c r="B28" s="202">
        <v>26.9</v>
      </c>
      <c r="C28" s="202">
        <v>26.9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11.222679999999999</v>
      </c>
      <c r="J28" s="21">
        <f t="shared" si="6"/>
        <v>6.2757699999999987</v>
      </c>
      <c r="K28" s="21">
        <f t="shared" si="7"/>
        <v>8.0942099999999986</v>
      </c>
      <c r="L28" s="21">
        <f t="shared" si="8"/>
        <v>1.3073400000000002</v>
      </c>
      <c r="M28" s="157">
        <f t="shared" si="9"/>
        <v>26.899999999999995</v>
      </c>
      <c r="N28" s="22"/>
      <c r="P28" s="37">
        <f t="shared" si="1"/>
        <v>11.222679999999999</v>
      </c>
      <c r="Q28" s="37">
        <f t="shared" si="2"/>
        <v>6.2757699999999987</v>
      </c>
      <c r="R28" s="37">
        <f t="shared" si="3"/>
        <v>8.0942099999999986</v>
      </c>
      <c r="S28" s="37">
        <f t="shared" si="4"/>
        <v>1.3073400000000002</v>
      </c>
      <c r="T28" s="37">
        <f t="shared" si="10"/>
        <v>26.899999999999995</v>
      </c>
    </row>
    <row r="29" spans="1:20">
      <c r="A29" s="8" t="s">
        <v>71</v>
      </c>
      <c r="B29" s="202">
        <v>26.9</v>
      </c>
      <c r="C29" s="202">
        <v>26.9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11.222679999999999</v>
      </c>
      <c r="J29" s="21">
        <f t="shared" si="6"/>
        <v>6.2757699999999987</v>
      </c>
      <c r="K29" s="21">
        <f t="shared" si="7"/>
        <v>8.0942099999999986</v>
      </c>
      <c r="L29" s="21">
        <f t="shared" si="8"/>
        <v>1.3073400000000002</v>
      </c>
      <c r="M29" s="157">
        <f t="shared" si="9"/>
        <v>26.899999999999995</v>
      </c>
      <c r="N29" s="22"/>
      <c r="P29" s="37">
        <f t="shared" si="1"/>
        <v>11.222679999999999</v>
      </c>
      <c r="Q29" s="37">
        <f t="shared" si="2"/>
        <v>6.2757699999999987</v>
      </c>
      <c r="R29" s="37">
        <f t="shared" si="3"/>
        <v>8.0942099999999986</v>
      </c>
      <c r="S29" s="37">
        <f t="shared" si="4"/>
        <v>1.3073400000000002</v>
      </c>
      <c r="T29" s="37">
        <f t="shared" si="10"/>
        <v>26.899999999999995</v>
      </c>
    </row>
    <row r="30" spans="1:20">
      <c r="A30" s="8" t="s">
        <v>72</v>
      </c>
      <c r="B30" s="202">
        <v>26.9</v>
      </c>
      <c r="C30" s="202">
        <v>26.9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11.222679999999999</v>
      </c>
      <c r="J30" s="21">
        <f t="shared" si="6"/>
        <v>6.2757699999999987</v>
      </c>
      <c r="K30" s="21">
        <f t="shared" si="7"/>
        <v>8.0942099999999986</v>
      </c>
      <c r="L30" s="21">
        <f t="shared" si="8"/>
        <v>1.3073400000000002</v>
      </c>
      <c r="M30" s="157">
        <f t="shared" si="9"/>
        <v>26.899999999999995</v>
      </c>
      <c r="N30" s="22"/>
      <c r="P30" s="37">
        <f t="shared" si="1"/>
        <v>11.222679999999999</v>
      </c>
      <c r="Q30" s="37">
        <f t="shared" si="2"/>
        <v>6.2757699999999987</v>
      </c>
      <c r="R30" s="37">
        <f t="shared" si="3"/>
        <v>8.0942099999999986</v>
      </c>
      <c r="S30" s="37">
        <f t="shared" si="4"/>
        <v>1.3073400000000002</v>
      </c>
      <c r="T30" s="37">
        <f t="shared" si="10"/>
        <v>26.899999999999995</v>
      </c>
    </row>
    <row r="31" spans="1:20">
      <c r="A31" s="8" t="s">
        <v>73</v>
      </c>
      <c r="B31" s="202">
        <v>13</v>
      </c>
      <c r="C31" s="202">
        <v>13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5.4236000000000004</v>
      </c>
      <c r="J31" s="21">
        <f t="shared" si="6"/>
        <v>3.0328999999999997</v>
      </c>
      <c r="K31" s="21">
        <f t="shared" si="7"/>
        <v>3.9117000000000002</v>
      </c>
      <c r="L31" s="21">
        <f t="shared" si="8"/>
        <v>0.63180000000000003</v>
      </c>
      <c r="M31" s="157">
        <f t="shared" si="9"/>
        <v>13</v>
      </c>
      <c r="N31" s="22"/>
      <c r="P31" s="37">
        <f t="shared" si="1"/>
        <v>5.4236000000000004</v>
      </c>
      <c r="Q31" s="37">
        <f t="shared" si="2"/>
        <v>3.0328999999999997</v>
      </c>
      <c r="R31" s="37">
        <f t="shared" si="3"/>
        <v>3.9117000000000002</v>
      </c>
      <c r="S31" s="37">
        <f t="shared" si="4"/>
        <v>0.63180000000000003</v>
      </c>
      <c r="T31" s="37">
        <f t="shared" si="10"/>
        <v>13</v>
      </c>
    </row>
    <row r="32" spans="1:20">
      <c r="A32" s="8" t="s">
        <v>74</v>
      </c>
      <c r="B32" s="202">
        <v>13</v>
      </c>
      <c r="C32" s="202">
        <v>13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5.4236000000000004</v>
      </c>
      <c r="J32" s="21">
        <f t="shared" si="6"/>
        <v>3.0328999999999997</v>
      </c>
      <c r="K32" s="21">
        <f t="shared" si="7"/>
        <v>3.9117000000000002</v>
      </c>
      <c r="L32" s="21">
        <f t="shared" si="8"/>
        <v>0.63180000000000003</v>
      </c>
      <c r="M32" s="157">
        <f t="shared" si="9"/>
        <v>13</v>
      </c>
      <c r="N32" s="22"/>
      <c r="P32" s="37">
        <f t="shared" si="1"/>
        <v>5.4236000000000004</v>
      </c>
      <c r="Q32" s="37">
        <f t="shared" si="2"/>
        <v>3.0328999999999997</v>
      </c>
      <c r="R32" s="37">
        <f t="shared" si="3"/>
        <v>3.9117000000000002</v>
      </c>
      <c r="S32" s="37">
        <f t="shared" si="4"/>
        <v>0.63180000000000003</v>
      </c>
      <c r="T32" s="37">
        <f t="shared" si="10"/>
        <v>13</v>
      </c>
    </row>
    <row r="33" spans="1:20">
      <c r="A33" s="8" t="s">
        <v>75</v>
      </c>
      <c r="B33" s="202">
        <v>13</v>
      </c>
      <c r="C33" s="202">
        <v>13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5.4236000000000004</v>
      </c>
      <c r="J33" s="21">
        <f t="shared" si="6"/>
        <v>3.0328999999999997</v>
      </c>
      <c r="K33" s="21">
        <f t="shared" si="7"/>
        <v>3.9117000000000002</v>
      </c>
      <c r="L33" s="21">
        <f t="shared" si="8"/>
        <v>0.63180000000000003</v>
      </c>
      <c r="M33" s="157">
        <f t="shared" si="9"/>
        <v>13</v>
      </c>
      <c r="N33" s="22"/>
      <c r="P33" s="37">
        <f t="shared" si="1"/>
        <v>5.4236000000000004</v>
      </c>
      <c r="Q33" s="37">
        <f t="shared" si="2"/>
        <v>3.0328999999999997</v>
      </c>
      <c r="R33" s="37">
        <f t="shared" si="3"/>
        <v>3.9117000000000002</v>
      </c>
      <c r="S33" s="37">
        <f t="shared" si="4"/>
        <v>0.63180000000000003</v>
      </c>
      <c r="T33" s="37">
        <f t="shared" si="10"/>
        <v>13</v>
      </c>
    </row>
    <row r="34" spans="1:20">
      <c r="A34" s="8" t="s">
        <v>76</v>
      </c>
      <c r="B34" s="202">
        <v>13</v>
      </c>
      <c r="C34" s="202">
        <v>13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5.4236000000000004</v>
      </c>
      <c r="J34" s="21">
        <f t="shared" si="6"/>
        <v>3.0328999999999997</v>
      </c>
      <c r="K34" s="21">
        <f t="shared" si="7"/>
        <v>3.9117000000000002</v>
      </c>
      <c r="L34" s="21">
        <f t="shared" si="8"/>
        <v>0.63180000000000003</v>
      </c>
      <c r="M34" s="157">
        <f t="shared" si="9"/>
        <v>13</v>
      </c>
      <c r="N34" s="22"/>
      <c r="P34" s="37">
        <f t="shared" si="1"/>
        <v>5.4236000000000004</v>
      </c>
      <c r="Q34" s="37">
        <f t="shared" si="2"/>
        <v>3.0328999999999997</v>
      </c>
      <c r="R34" s="37">
        <f t="shared" si="3"/>
        <v>3.9117000000000002</v>
      </c>
      <c r="S34" s="37">
        <f t="shared" si="4"/>
        <v>0.63180000000000003</v>
      </c>
      <c r="T34" s="37">
        <f t="shared" si="10"/>
        <v>13</v>
      </c>
    </row>
    <row r="35" spans="1:20">
      <c r="A35" s="8" t="s">
        <v>77</v>
      </c>
      <c r="B35" s="202">
        <v>13</v>
      </c>
      <c r="C35" s="202">
        <v>13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5.4236000000000004</v>
      </c>
      <c r="J35" s="21">
        <f t="shared" si="6"/>
        <v>3.0328999999999997</v>
      </c>
      <c r="K35" s="21">
        <f t="shared" si="7"/>
        <v>3.9117000000000002</v>
      </c>
      <c r="L35" s="21">
        <f t="shared" si="8"/>
        <v>0.63180000000000003</v>
      </c>
      <c r="M35" s="157">
        <f t="shared" si="9"/>
        <v>13</v>
      </c>
      <c r="N35" s="22"/>
      <c r="P35" s="37">
        <f t="shared" ref="P35:P66" si="12">I35</f>
        <v>5.4236000000000004</v>
      </c>
      <c r="Q35" s="37">
        <f t="shared" ref="Q35:Q66" si="13">J35</f>
        <v>3.0328999999999997</v>
      </c>
      <c r="R35" s="37">
        <f t="shared" ref="R35:R66" si="14">K35</f>
        <v>3.9117000000000002</v>
      </c>
      <c r="S35" s="37">
        <f t="shared" ref="S35:S66" si="15">L35</f>
        <v>0.63180000000000003</v>
      </c>
      <c r="T35" s="37">
        <f t="shared" si="10"/>
        <v>13</v>
      </c>
    </row>
    <row r="36" spans="1:20">
      <c r="A36" s="8" t="s">
        <v>78</v>
      </c>
      <c r="B36" s="202">
        <v>13</v>
      </c>
      <c r="C36" s="202">
        <v>13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5.4236000000000004</v>
      </c>
      <c r="J36" s="21">
        <f t="shared" si="6"/>
        <v>3.0328999999999997</v>
      </c>
      <c r="K36" s="21">
        <f t="shared" si="7"/>
        <v>3.9117000000000002</v>
      </c>
      <c r="L36" s="21">
        <f t="shared" si="8"/>
        <v>0.63180000000000003</v>
      </c>
      <c r="M36" s="157">
        <f t="shared" si="9"/>
        <v>13</v>
      </c>
      <c r="N36" s="22"/>
      <c r="P36" s="37">
        <f t="shared" si="12"/>
        <v>5.4236000000000004</v>
      </c>
      <c r="Q36" s="37">
        <f t="shared" si="13"/>
        <v>3.0328999999999997</v>
      </c>
      <c r="R36" s="37">
        <f t="shared" si="14"/>
        <v>3.9117000000000002</v>
      </c>
      <c r="S36" s="37">
        <f t="shared" si="15"/>
        <v>0.63180000000000003</v>
      </c>
      <c r="T36" s="37">
        <f t="shared" si="10"/>
        <v>13</v>
      </c>
    </row>
    <row r="37" spans="1:20">
      <c r="A37" s="8" t="s">
        <v>79</v>
      </c>
      <c r="B37" s="202">
        <v>13</v>
      </c>
      <c r="C37" s="202">
        <v>13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5.4236000000000004</v>
      </c>
      <c r="J37" s="21">
        <f t="shared" si="6"/>
        <v>3.0328999999999997</v>
      </c>
      <c r="K37" s="21">
        <f t="shared" si="7"/>
        <v>3.9117000000000002</v>
      </c>
      <c r="L37" s="21">
        <f t="shared" si="8"/>
        <v>0.63180000000000003</v>
      </c>
      <c r="M37" s="157">
        <f t="shared" si="9"/>
        <v>13</v>
      </c>
      <c r="N37" s="22"/>
      <c r="P37" s="37">
        <f t="shared" si="12"/>
        <v>5.4236000000000004</v>
      </c>
      <c r="Q37" s="37">
        <f t="shared" si="13"/>
        <v>3.0328999999999997</v>
      </c>
      <c r="R37" s="37">
        <f t="shared" si="14"/>
        <v>3.9117000000000002</v>
      </c>
      <c r="S37" s="37">
        <f t="shared" si="15"/>
        <v>0.63180000000000003</v>
      </c>
      <c r="T37" s="37">
        <f t="shared" si="10"/>
        <v>13</v>
      </c>
    </row>
    <row r="38" spans="1:20">
      <c r="A38" s="8" t="s">
        <v>80</v>
      </c>
      <c r="B38" s="202">
        <v>13</v>
      </c>
      <c r="C38" s="202">
        <v>13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5.4236000000000004</v>
      </c>
      <c r="J38" s="21">
        <f t="shared" si="6"/>
        <v>3.0328999999999997</v>
      </c>
      <c r="K38" s="21">
        <f t="shared" si="7"/>
        <v>3.9117000000000002</v>
      </c>
      <c r="L38" s="21">
        <f t="shared" si="8"/>
        <v>0.63180000000000003</v>
      </c>
      <c r="M38" s="157">
        <f t="shared" si="9"/>
        <v>13</v>
      </c>
      <c r="N38" s="22"/>
      <c r="P38" s="37">
        <f t="shared" si="12"/>
        <v>5.4236000000000004</v>
      </c>
      <c r="Q38" s="37">
        <f t="shared" si="13"/>
        <v>3.0328999999999997</v>
      </c>
      <c r="R38" s="37">
        <f t="shared" si="14"/>
        <v>3.9117000000000002</v>
      </c>
      <c r="S38" s="37">
        <f t="shared" si="15"/>
        <v>0.63180000000000003</v>
      </c>
      <c r="T38" s="37">
        <f t="shared" si="10"/>
        <v>13</v>
      </c>
    </row>
    <row r="39" spans="1:20">
      <c r="A39" s="8" t="s">
        <v>81</v>
      </c>
      <c r="B39" s="202">
        <v>13</v>
      </c>
      <c r="C39" s="202">
        <v>13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5.4236000000000004</v>
      </c>
      <c r="J39" s="21">
        <f t="shared" si="6"/>
        <v>3.0328999999999997</v>
      </c>
      <c r="K39" s="21">
        <f t="shared" si="7"/>
        <v>3.9117000000000002</v>
      </c>
      <c r="L39" s="21">
        <f t="shared" si="8"/>
        <v>0.63180000000000003</v>
      </c>
      <c r="M39" s="157">
        <f t="shared" si="9"/>
        <v>13</v>
      </c>
      <c r="N39" s="22"/>
      <c r="P39" s="37">
        <f t="shared" si="12"/>
        <v>5.4236000000000004</v>
      </c>
      <c r="Q39" s="37">
        <f t="shared" si="13"/>
        <v>3.0328999999999997</v>
      </c>
      <c r="R39" s="37">
        <f t="shared" si="14"/>
        <v>3.9117000000000002</v>
      </c>
      <c r="S39" s="37">
        <f t="shared" si="15"/>
        <v>0.63180000000000003</v>
      </c>
      <c r="T39" s="37">
        <f t="shared" si="10"/>
        <v>13</v>
      </c>
    </row>
    <row r="40" spans="1:20">
      <c r="A40" s="8" t="s">
        <v>82</v>
      </c>
      <c r="B40" s="202">
        <v>13</v>
      </c>
      <c r="C40" s="202">
        <v>13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5.4236000000000004</v>
      </c>
      <c r="J40" s="21">
        <f t="shared" si="6"/>
        <v>3.0328999999999997</v>
      </c>
      <c r="K40" s="21">
        <f t="shared" si="7"/>
        <v>3.9117000000000002</v>
      </c>
      <c r="L40" s="21">
        <f t="shared" si="8"/>
        <v>0.63180000000000003</v>
      </c>
      <c r="M40" s="157">
        <f t="shared" si="9"/>
        <v>13</v>
      </c>
      <c r="N40" s="22"/>
      <c r="P40" s="37">
        <f t="shared" si="12"/>
        <v>5.4236000000000004</v>
      </c>
      <c r="Q40" s="37">
        <f t="shared" si="13"/>
        <v>3.0328999999999997</v>
      </c>
      <c r="R40" s="37">
        <f t="shared" si="14"/>
        <v>3.9117000000000002</v>
      </c>
      <c r="S40" s="37">
        <f t="shared" si="15"/>
        <v>0.63180000000000003</v>
      </c>
      <c r="T40" s="37">
        <f t="shared" si="10"/>
        <v>13</v>
      </c>
    </row>
    <row r="41" spans="1:20">
      <c r="A41" s="8" t="s">
        <v>83</v>
      </c>
      <c r="B41" s="202">
        <v>13</v>
      </c>
      <c r="C41" s="202">
        <v>13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5.4236000000000004</v>
      </c>
      <c r="J41" s="21">
        <f t="shared" si="6"/>
        <v>3.0328999999999997</v>
      </c>
      <c r="K41" s="21">
        <f t="shared" si="7"/>
        <v>3.9117000000000002</v>
      </c>
      <c r="L41" s="21">
        <f t="shared" si="8"/>
        <v>0.63180000000000003</v>
      </c>
      <c r="M41" s="157">
        <f t="shared" si="9"/>
        <v>13</v>
      </c>
      <c r="N41" s="22"/>
      <c r="P41" s="37">
        <f t="shared" si="12"/>
        <v>5.4236000000000004</v>
      </c>
      <c r="Q41" s="37">
        <f t="shared" si="13"/>
        <v>3.0328999999999997</v>
      </c>
      <c r="R41" s="37">
        <f t="shared" si="14"/>
        <v>3.9117000000000002</v>
      </c>
      <c r="S41" s="37">
        <f t="shared" si="15"/>
        <v>0.63180000000000003</v>
      </c>
      <c r="T41" s="37">
        <f t="shared" si="10"/>
        <v>13</v>
      </c>
    </row>
    <row r="42" spans="1:20">
      <c r="A42" s="8" t="s">
        <v>84</v>
      </c>
      <c r="B42" s="202">
        <v>13</v>
      </c>
      <c r="C42" s="202">
        <v>13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5.4236000000000004</v>
      </c>
      <c r="J42" s="21">
        <f t="shared" si="6"/>
        <v>3.0328999999999997</v>
      </c>
      <c r="K42" s="21">
        <f t="shared" si="7"/>
        <v>3.9117000000000002</v>
      </c>
      <c r="L42" s="21">
        <f t="shared" si="8"/>
        <v>0.63180000000000003</v>
      </c>
      <c r="M42" s="157">
        <f t="shared" si="9"/>
        <v>13</v>
      </c>
      <c r="N42" s="22"/>
      <c r="P42" s="37">
        <f t="shared" si="12"/>
        <v>5.4236000000000004</v>
      </c>
      <c r="Q42" s="37">
        <f t="shared" si="13"/>
        <v>3.0328999999999997</v>
      </c>
      <c r="R42" s="37">
        <f t="shared" si="14"/>
        <v>3.9117000000000002</v>
      </c>
      <c r="S42" s="37">
        <f t="shared" si="15"/>
        <v>0.63180000000000003</v>
      </c>
      <c r="T42" s="37">
        <f t="shared" si="10"/>
        <v>13</v>
      </c>
    </row>
    <row r="43" spans="1:20">
      <c r="A43" s="8" t="s">
        <v>85</v>
      </c>
      <c r="B43" s="202">
        <v>13</v>
      </c>
      <c r="C43" s="202">
        <v>13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5.4236000000000004</v>
      </c>
      <c r="J43" s="21">
        <f t="shared" si="6"/>
        <v>3.0328999999999997</v>
      </c>
      <c r="K43" s="21">
        <f t="shared" si="7"/>
        <v>3.9117000000000002</v>
      </c>
      <c r="L43" s="21">
        <f t="shared" si="8"/>
        <v>0.63180000000000003</v>
      </c>
      <c r="M43" s="157">
        <f t="shared" si="9"/>
        <v>13</v>
      </c>
      <c r="N43" s="22"/>
      <c r="P43" s="37">
        <f t="shared" si="12"/>
        <v>5.4236000000000004</v>
      </c>
      <c r="Q43" s="37">
        <f t="shared" si="13"/>
        <v>3.0328999999999997</v>
      </c>
      <c r="R43" s="37">
        <f t="shared" si="14"/>
        <v>3.9117000000000002</v>
      </c>
      <c r="S43" s="37">
        <f t="shared" si="15"/>
        <v>0.63180000000000003</v>
      </c>
      <c r="T43" s="37">
        <f t="shared" si="10"/>
        <v>13</v>
      </c>
    </row>
    <row r="44" spans="1:20">
      <c r="A44" s="8" t="s">
        <v>86</v>
      </c>
      <c r="B44" s="202">
        <v>13</v>
      </c>
      <c r="C44" s="202">
        <v>13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5.4236000000000004</v>
      </c>
      <c r="J44" s="21">
        <f t="shared" si="6"/>
        <v>3.0328999999999997</v>
      </c>
      <c r="K44" s="21">
        <f t="shared" si="7"/>
        <v>3.9117000000000002</v>
      </c>
      <c r="L44" s="21">
        <f t="shared" si="8"/>
        <v>0.63180000000000003</v>
      </c>
      <c r="M44" s="157">
        <f t="shared" si="9"/>
        <v>13</v>
      </c>
      <c r="N44" s="22"/>
      <c r="P44" s="37">
        <f t="shared" si="12"/>
        <v>5.4236000000000004</v>
      </c>
      <c r="Q44" s="37">
        <f t="shared" si="13"/>
        <v>3.0328999999999997</v>
      </c>
      <c r="R44" s="37">
        <f t="shared" si="14"/>
        <v>3.9117000000000002</v>
      </c>
      <c r="S44" s="37">
        <f t="shared" si="15"/>
        <v>0.63180000000000003</v>
      </c>
      <c r="T44" s="37">
        <f t="shared" si="10"/>
        <v>13</v>
      </c>
    </row>
    <row r="45" spans="1:20">
      <c r="A45" s="8" t="s">
        <v>87</v>
      </c>
      <c r="B45" s="202">
        <v>13</v>
      </c>
      <c r="C45" s="202">
        <v>13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5.4236000000000004</v>
      </c>
      <c r="J45" s="21">
        <f t="shared" si="6"/>
        <v>3.0328999999999997</v>
      </c>
      <c r="K45" s="21">
        <f t="shared" si="7"/>
        <v>3.9117000000000002</v>
      </c>
      <c r="L45" s="21">
        <f t="shared" si="8"/>
        <v>0.63180000000000003</v>
      </c>
      <c r="M45" s="157">
        <f t="shared" si="9"/>
        <v>13</v>
      </c>
      <c r="N45" s="22"/>
      <c r="P45" s="37">
        <f t="shared" si="12"/>
        <v>5.4236000000000004</v>
      </c>
      <c r="Q45" s="37">
        <f t="shared" si="13"/>
        <v>3.0328999999999997</v>
      </c>
      <c r="R45" s="37">
        <f t="shared" si="14"/>
        <v>3.9117000000000002</v>
      </c>
      <c r="S45" s="37">
        <f t="shared" si="15"/>
        <v>0.63180000000000003</v>
      </c>
      <c r="T45" s="37">
        <f t="shared" si="10"/>
        <v>13</v>
      </c>
    </row>
    <row r="46" spans="1:20">
      <c r="A46" s="8" t="s">
        <v>88</v>
      </c>
      <c r="B46" s="202">
        <v>13</v>
      </c>
      <c r="C46" s="202">
        <v>13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5.4236000000000004</v>
      </c>
      <c r="J46" s="21">
        <f t="shared" si="6"/>
        <v>3.0328999999999997</v>
      </c>
      <c r="K46" s="21">
        <f t="shared" si="7"/>
        <v>3.9117000000000002</v>
      </c>
      <c r="L46" s="21">
        <f t="shared" si="8"/>
        <v>0.63180000000000003</v>
      </c>
      <c r="M46" s="157">
        <f t="shared" si="9"/>
        <v>13</v>
      </c>
      <c r="N46" s="22"/>
      <c r="P46" s="37">
        <f t="shared" si="12"/>
        <v>5.4236000000000004</v>
      </c>
      <c r="Q46" s="37">
        <f t="shared" si="13"/>
        <v>3.0328999999999997</v>
      </c>
      <c r="R46" s="37">
        <f t="shared" si="14"/>
        <v>3.9117000000000002</v>
      </c>
      <c r="S46" s="37">
        <f t="shared" si="15"/>
        <v>0.63180000000000003</v>
      </c>
      <c r="T46" s="37">
        <f t="shared" si="10"/>
        <v>13</v>
      </c>
    </row>
    <row r="47" spans="1:20">
      <c r="A47" s="8" t="s">
        <v>89</v>
      </c>
      <c r="B47" s="202">
        <v>13</v>
      </c>
      <c r="C47" s="202">
        <v>13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5.4236000000000004</v>
      </c>
      <c r="J47" s="21">
        <f t="shared" si="6"/>
        <v>3.0328999999999997</v>
      </c>
      <c r="K47" s="21">
        <f t="shared" si="7"/>
        <v>3.9117000000000002</v>
      </c>
      <c r="L47" s="21">
        <f t="shared" si="8"/>
        <v>0.63180000000000003</v>
      </c>
      <c r="M47" s="157">
        <f t="shared" si="9"/>
        <v>13</v>
      </c>
      <c r="N47" s="22"/>
      <c r="P47" s="37">
        <f t="shared" si="12"/>
        <v>5.4236000000000004</v>
      </c>
      <c r="Q47" s="37">
        <f t="shared" si="13"/>
        <v>3.0328999999999997</v>
      </c>
      <c r="R47" s="37">
        <f t="shared" si="14"/>
        <v>3.9117000000000002</v>
      </c>
      <c r="S47" s="37">
        <f t="shared" si="15"/>
        <v>0.63180000000000003</v>
      </c>
      <c r="T47" s="37">
        <f t="shared" si="10"/>
        <v>13</v>
      </c>
    </row>
    <row r="48" spans="1:20">
      <c r="A48" s="8" t="s">
        <v>90</v>
      </c>
      <c r="B48" s="202">
        <v>13</v>
      </c>
      <c r="C48" s="202">
        <v>13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5.4236000000000004</v>
      </c>
      <c r="J48" s="21">
        <f t="shared" si="6"/>
        <v>3.0328999999999997</v>
      </c>
      <c r="K48" s="21">
        <f t="shared" si="7"/>
        <v>3.9117000000000002</v>
      </c>
      <c r="L48" s="21">
        <f t="shared" si="8"/>
        <v>0.63180000000000003</v>
      </c>
      <c r="M48" s="157">
        <f t="shared" si="9"/>
        <v>13</v>
      </c>
      <c r="N48" s="22"/>
      <c r="P48" s="37">
        <f t="shared" si="12"/>
        <v>5.4236000000000004</v>
      </c>
      <c r="Q48" s="37">
        <f t="shared" si="13"/>
        <v>3.0328999999999997</v>
      </c>
      <c r="R48" s="37">
        <f t="shared" si="14"/>
        <v>3.9117000000000002</v>
      </c>
      <c r="S48" s="37">
        <f t="shared" si="15"/>
        <v>0.63180000000000003</v>
      </c>
      <c r="T48" s="37">
        <f t="shared" si="10"/>
        <v>13</v>
      </c>
    </row>
    <row r="49" spans="1:20">
      <c r="A49" s="8" t="s">
        <v>91</v>
      </c>
      <c r="B49" s="202">
        <v>13</v>
      </c>
      <c r="C49" s="202">
        <v>13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5.4236000000000004</v>
      </c>
      <c r="J49" s="21">
        <f t="shared" si="6"/>
        <v>3.0328999999999997</v>
      </c>
      <c r="K49" s="21">
        <f t="shared" si="7"/>
        <v>3.9117000000000002</v>
      </c>
      <c r="L49" s="21">
        <f t="shared" si="8"/>
        <v>0.63180000000000003</v>
      </c>
      <c r="M49" s="157">
        <f t="shared" si="9"/>
        <v>13</v>
      </c>
      <c r="N49" s="22"/>
      <c r="P49" s="37">
        <f t="shared" si="12"/>
        <v>5.4236000000000004</v>
      </c>
      <c r="Q49" s="37">
        <f t="shared" si="13"/>
        <v>3.0328999999999997</v>
      </c>
      <c r="R49" s="37">
        <f t="shared" si="14"/>
        <v>3.9117000000000002</v>
      </c>
      <c r="S49" s="37">
        <f t="shared" si="15"/>
        <v>0.63180000000000003</v>
      </c>
      <c r="T49" s="37">
        <f t="shared" si="10"/>
        <v>13</v>
      </c>
    </row>
    <row r="50" spans="1:20">
      <c r="A50" s="8" t="s">
        <v>92</v>
      </c>
      <c r="B50" s="202">
        <v>13</v>
      </c>
      <c r="C50" s="202">
        <v>13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5.4236000000000004</v>
      </c>
      <c r="J50" s="21">
        <f t="shared" si="6"/>
        <v>3.0328999999999997</v>
      </c>
      <c r="K50" s="21">
        <f t="shared" si="7"/>
        <v>3.9117000000000002</v>
      </c>
      <c r="L50" s="21">
        <f t="shared" si="8"/>
        <v>0.63180000000000003</v>
      </c>
      <c r="M50" s="157">
        <f t="shared" si="9"/>
        <v>13</v>
      </c>
      <c r="N50" s="22"/>
      <c r="P50" s="37">
        <f t="shared" si="12"/>
        <v>5.4236000000000004</v>
      </c>
      <c r="Q50" s="37">
        <f t="shared" si="13"/>
        <v>3.0328999999999997</v>
      </c>
      <c r="R50" s="37">
        <f t="shared" si="14"/>
        <v>3.9117000000000002</v>
      </c>
      <c r="S50" s="37">
        <f t="shared" si="15"/>
        <v>0.63180000000000003</v>
      </c>
      <c r="T50" s="37">
        <f t="shared" si="10"/>
        <v>13</v>
      </c>
    </row>
    <row r="51" spans="1:20">
      <c r="A51" s="8" t="s">
        <v>93</v>
      </c>
      <c r="B51" s="202">
        <v>13</v>
      </c>
      <c r="C51" s="202">
        <v>13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5.4236000000000004</v>
      </c>
      <c r="J51" s="21">
        <f t="shared" si="6"/>
        <v>3.0328999999999997</v>
      </c>
      <c r="K51" s="21">
        <f t="shared" si="7"/>
        <v>3.9117000000000002</v>
      </c>
      <c r="L51" s="21">
        <f t="shared" si="8"/>
        <v>0.63180000000000003</v>
      </c>
      <c r="M51" s="157">
        <f t="shared" si="9"/>
        <v>13</v>
      </c>
      <c r="N51" s="22"/>
      <c r="P51" s="37">
        <f t="shared" si="12"/>
        <v>5.4236000000000004</v>
      </c>
      <c r="Q51" s="37">
        <f t="shared" si="13"/>
        <v>3.0328999999999997</v>
      </c>
      <c r="R51" s="37">
        <f t="shared" si="14"/>
        <v>3.9117000000000002</v>
      </c>
      <c r="S51" s="37">
        <f t="shared" si="15"/>
        <v>0.63180000000000003</v>
      </c>
      <c r="T51" s="37">
        <f t="shared" si="10"/>
        <v>13</v>
      </c>
    </row>
    <row r="52" spans="1:20">
      <c r="A52" s="8" t="s">
        <v>94</v>
      </c>
      <c r="B52" s="202">
        <v>13</v>
      </c>
      <c r="C52" s="202">
        <v>13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5.4236000000000004</v>
      </c>
      <c r="J52" s="21">
        <f t="shared" si="6"/>
        <v>3.0328999999999997</v>
      </c>
      <c r="K52" s="21">
        <f t="shared" si="7"/>
        <v>3.9117000000000002</v>
      </c>
      <c r="L52" s="21">
        <f t="shared" si="8"/>
        <v>0.63180000000000003</v>
      </c>
      <c r="M52" s="157">
        <f t="shared" si="9"/>
        <v>13</v>
      </c>
      <c r="N52" s="22"/>
      <c r="P52" s="37">
        <f t="shared" si="12"/>
        <v>5.4236000000000004</v>
      </c>
      <c r="Q52" s="37">
        <f t="shared" si="13"/>
        <v>3.0328999999999997</v>
      </c>
      <c r="R52" s="37">
        <f t="shared" si="14"/>
        <v>3.9117000000000002</v>
      </c>
      <c r="S52" s="37">
        <f t="shared" si="15"/>
        <v>0.63180000000000003</v>
      </c>
      <c r="T52" s="37">
        <f t="shared" si="10"/>
        <v>13</v>
      </c>
    </row>
    <row r="53" spans="1:20">
      <c r="A53" s="8" t="s">
        <v>95</v>
      </c>
      <c r="B53" s="202">
        <v>13</v>
      </c>
      <c r="C53" s="202">
        <v>13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5.4236000000000004</v>
      </c>
      <c r="J53" s="21">
        <f t="shared" si="6"/>
        <v>3.0328999999999997</v>
      </c>
      <c r="K53" s="21">
        <f t="shared" si="7"/>
        <v>3.9117000000000002</v>
      </c>
      <c r="L53" s="21">
        <f t="shared" si="8"/>
        <v>0.63180000000000003</v>
      </c>
      <c r="M53" s="157">
        <f t="shared" si="9"/>
        <v>13</v>
      </c>
      <c r="N53" s="22"/>
      <c r="P53" s="37">
        <f t="shared" si="12"/>
        <v>5.4236000000000004</v>
      </c>
      <c r="Q53" s="37">
        <f t="shared" si="13"/>
        <v>3.0328999999999997</v>
      </c>
      <c r="R53" s="37">
        <f t="shared" si="14"/>
        <v>3.9117000000000002</v>
      </c>
      <c r="S53" s="37">
        <f t="shared" si="15"/>
        <v>0.63180000000000003</v>
      </c>
      <c r="T53" s="37">
        <f t="shared" si="10"/>
        <v>13</v>
      </c>
    </row>
    <row r="54" spans="1:20">
      <c r="A54" s="8" t="s">
        <v>96</v>
      </c>
      <c r="B54" s="202">
        <v>13</v>
      </c>
      <c r="C54" s="202">
        <v>13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5.4236000000000004</v>
      </c>
      <c r="J54" s="21">
        <f t="shared" si="6"/>
        <v>3.0328999999999997</v>
      </c>
      <c r="K54" s="21">
        <f t="shared" si="7"/>
        <v>3.9117000000000002</v>
      </c>
      <c r="L54" s="21">
        <f t="shared" si="8"/>
        <v>0.63180000000000003</v>
      </c>
      <c r="M54" s="157">
        <f t="shared" si="9"/>
        <v>13</v>
      </c>
      <c r="N54" s="22"/>
      <c r="P54" s="37">
        <f t="shared" si="12"/>
        <v>5.4236000000000004</v>
      </c>
      <c r="Q54" s="37">
        <f t="shared" si="13"/>
        <v>3.0328999999999997</v>
      </c>
      <c r="R54" s="37">
        <f t="shared" si="14"/>
        <v>3.9117000000000002</v>
      </c>
      <c r="S54" s="37">
        <f t="shared" si="15"/>
        <v>0.63180000000000003</v>
      </c>
      <c r="T54" s="37">
        <f t="shared" si="10"/>
        <v>13</v>
      </c>
    </row>
    <row r="55" spans="1:20">
      <c r="A55" s="8" t="s">
        <v>97</v>
      </c>
      <c r="B55" s="202">
        <v>13</v>
      </c>
      <c r="C55" s="202">
        <v>13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5.4236000000000004</v>
      </c>
      <c r="J55" s="21">
        <f t="shared" si="6"/>
        <v>3.0328999999999997</v>
      </c>
      <c r="K55" s="21">
        <f t="shared" si="7"/>
        <v>3.9117000000000002</v>
      </c>
      <c r="L55" s="21">
        <f t="shared" si="8"/>
        <v>0.63180000000000003</v>
      </c>
      <c r="M55" s="157">
        <f t="shared" si="9"/>
        <v>13</v>
      </c>
      <c r="N55" s="22"/>
      <c r="P55" s="37">
        <f t="shared" si="12"/>
        <v>5.4236000000000004</v>
      </c>
      <c r="Q55" s="37">
        <f t="shared" si="13"/>
        <v>3.0328999999999997</v>
      </c>
      <c r="R55" s="37">
        <f t="shared" si="14"/>
        <v>3.9117000000000002</v>
      </c>
      <c r="S55" s="37">
        <f t="shared" si="15"/>
        <v>0.63180000000000003</v>
      </c>
      <c r="T55" s="37">
        <f t="shared" si="10"/>
        <v>13</v>
      </c>
    </row>
    <row r="56" spans="1:20">
      <c r="A56" s="8" t="s">
        <v>98</v>
      </c>
      <c r="B56" s="202">
        <v>13</v>
      </c>
      <c r="C56" s="202">
        <v>13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5.4236000000000004</v>
      </c>
      <c r="J56" s="21">
        <f t="shared" si="6"/>
        <v>3.0328999999999997</v>
      </c>
      <c r="K56" s="21">
        <f t="shared" si="7"/>
        <v>3.9117000000000002</v>
      </c>
      <c r="L56" s="21">
        <f t="shared" si="8"/>
        <v>0.63180000000000003</v>
      </c>
      <c r="M56" s="157">
        <f t="shared" si="9"/>
        <v>13</v>
      </c>
      <c r="N56" s="22"/>
      <c r="P56" s="37">
        <f t="shared" si="12"/>
        <v>5.4236000000000004</v>
      </c>
      <c r="Q56" s="37">
        <f t="shared" si="13"/>
        <v>3.0328999999999997</v>
      </c>
      <c r="R56" s="37">
        <f t="shared" si="14"/>
        <v>3.9117000000000002</v>
      </c>
      <c r="S56" s="37">
        <f t="shared" si="15"/>
        <v>0.63180000000000003</v>
      </c>
      <c r="T56" s="37">
        <f t="shared" si="10"/>
        <v>13</v>
      </c>
    </row>
    <row r="57" spans="1:20">
      <c r="A57" s="8" t="s">
        <v>99</v>
      </c>
      <c r="B57" s="202">
        <v>13</v>
      </c>
      <c r="C57" s="202">
        <v>13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5.4236000000000004</v>
      </c>
      <c r="J57" s="21">
        <f t="shared" si="6"/>
        <v>3.0328999999999997</v>
      </c>
      <c r="K57" s="21">
        <f t="shared" si="7"/>
        <v>3.9117000000000002</v>
      </c>
      <c r="L57" s="21">
        <f t="shared" si="8"/>
        <v>0.63180000000000003</v>
      </c>
      <c r="M57" s="157">
        <f t="shared" si="9"/>
        <v>13</v>
      </c>
      <c r="N57" s="22"/>
      <c r="P57" s="37">
        <f t="shared" si="12"/>
        <v>5.4236000000000004</v>
      </c>
      <c r="Q57" s="37">
        <f t="shared" si="13"/>
        <v>3.0328999999999997</v>
      </c>
      <c r="R57" s="37">
        <f t="shared" si="14"/>
        <v>3.9117000000000002</v>
      </c>
      <c r="S57" s="37">
        <f t="shared" si="15"/>
        <v>0.63180000000000003</v>
      </c>
      <c r="T57" s="37">
        <f t="shared" si="10"/>
        <v>13</v>
      </c>
    </row>
    <row r="58" spans="1:20">
      <c r="A58" s="8" t="s">
        <v>100</v>
      </c>
      <c r="B58" s="202">
        <v>13</v>
      </c>
      <c r="C58" s="202">
        <v>13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5.4236000000000004</v>
      </c>
      <c r="J58" s="21">
        <f t="shared" si="6"/>
        <v>3.0328999999999997</v>
      </c>
      <c r="K58" s="21">
        <f t="shared" si="7"/>
        <v>3.9117000000000002</v>
      </c>
      <c r="L58" s="21">
        <f t="shared" si="8"/>
        <v>0.63180000000000003</v>
      </c>
      <c r="M58" s="157">
        <f t="shared" si="9"/>
        <v>13</v>
      </c>
      <c r="N58" s="22"/>
      <c r="P58" s="37">
        <f t="shared" si="12"/>
        <v>5.4236000000000004</v>
      </c>
      <c r="Q58" s="37">
        <f t="shared" si="13"/>
        <v>3.0328999999999997</v>
      </c>
      <c r="R58" s="37">
        <f t="shared" si="14"/>
        <v>3.9117000000000002</v>
      </c>
      <c r="S58" s="37">
        <f t="shared" si="15"/>
        <v>0.63180000000000003</v>
      </c>
      <c r="T58" s="37">
        <f t="shared" si="10"/>
        <v>13</v>
      </c>
    </row>
    <row r="59" spans="1:20">
      <c r="A59" s="8" t="s">
        <v>101</v>
      </c>
      <c r="B59" s="202">
        <v>13</v>
      </c>
      <c r="C59" s="202">
        <v>13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5.4236000000000004</v>
      </c>
      <c r="J59" s="21">
        <f t="shared" si="6"/>
        <v>3.0328999999999997</v>
      </c>
      <c r="K59" s="21">
        <f t="shared" si="7"/>
        <v>3.9117000000000002</v>
      </c>
      <c r="L59" s="21">
        <f t="shared" si="8"/>
        <v>0.63180000000000003</v>
      </c>
      <c r="M59" s="157">
        <f t="shared" si="9"/>
        <v>13</v>
      </c>
      <c r="N59" s="22"/>
      <c r="P59" s="37">
        <f t="shared" si="12"/>
        <v>5.4236000000000004</v>
      </c>
      <c r="Q59" s="37">
        <f t="shared" si="13"/>
        <v>3.0328999999999997</v>
      </c>
      <c r="R59" s="37">
        <f t="shared" si="14"/>
        <v>3.9117000000000002</v>
      </c>
      <c r="S59" s="37">
        <f t="shared" si="15"/>
        <v>0.63180000000000003</v>
      </c>
      <c r="T59" s="37">
        <f t="shared" si="10"/>
        <v>13</v>
      </c>
    </row>
    <row r="60" spans="1:20">
      <c r="A60" s="8" t="s">
        <v>102</v>
      </c>
      <c r="B60" s="202">
        <v>13</v>
      </c>
      <c r="C60" s="202">
        <v>13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5.4236000000000004</v>
      </c>
      <c r="J60" s="21">
        <f t="shared" si="6"/>
        <v>3.0328999999999997</v>
      </c>
      <c r="K60" s="21">
        <f t="shared" si="7"/>
        <v>3.9117000000000002</v>
      </c>
      <c r="L60" s="21">
        <f t="shared" si="8"/>
        <v>0.63180000000000003</v>
      </c>
      <c r="M60" s="157">
        <f t="shared" si="9"/>
        <v>13</v>
      </c>
      <c r="N60" s="22"/>
      <c r="P60" s="37">
        <f t="shared" si="12"/>
        <v>5.4236000000000004</v>
      </c>
      <c r="Q60" s="37">
        <f t="shared" si="13"/>
        <v>3.0328999999999997</v>
      </c>
      <c r="R60" s="37">
        <f t="shared" si="14"/>
        <v>3.9117000000000002</v>
      </c>
      <c r="S60" s="37">
        <f t="shared" si="15"/>
        <v>0.63180000000000003</v>
      </c>
      <c r="T60" s="37">
        <f t="shared" si="10"/>
        <v>13</v>
      </c>
    </row>
    <row r="61" spans="1:20">
      <c r="A61" s="8" t="s">
        <v>103</v>
      </c>
      <c r="B61" s="202">
        <v>13</v>
      </c>
      <c r="C61" s="202">
        <v>13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5.4236000000000004</v>
      </c>
      <c r="J61" s="21">
        <f t="shared" si="6"/>
        <v>3.0328999999999997</v>
      </c>
      <c r="K61" s="21">
        <f t="shared" si="7"/>
        <v>3.9117000000000002</v>
      </c>
      <c r="L61" s="21">
        <f t="shared" si="8"/>
        <v>0.63180000000000003</v>
      </c>
      <c r="M61" s="157">
        <f t="shared" si="9"/>
        <v>13</v>
      </c>
      <c r="N61" s="22"/>
      <c r="P61" s="37">
        <f t="shared" si="12"/>
        <v>5.4236000000000004</v>
      </c>
      <c r="Q61" s="37">
        <f t="shared" si="13"/>
        <v>3.0328999999999997</v>
      </c>
      <c r="R61" s="37">
        <f t="shared" si="14"/>
        <v>3.9117000000000002</v>
      </c>
      <c r="S61" s="37">
        <f t="shared" si="15"/>
        <v>0.63180000000000003</v>
      </c>
      <c r="T61" s="37">
        <f t="shared" si="10"/>
        <v>13</v>
      </c>
    </row>
    <row r="62" spans="1:20">
      <c r="A62" s="8" t="s">
        <v>104</v>
      </c>
      <c r="B62" s="202">
        <v>13</v>
      </c>
      <c r="C62" s="202">
        <v>13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5.4236000000000004</v>
      </c>
      <c r="J62" s="21">
        <f t="shared" si="6"/>
        <v>3.0328999999999997</v>
      </c>
      <c r="K62" s="21">
        <f t="shared" si="7"/>
        <v>3.9117000000000002</v>
      </c>
      <c r="L62" s="21">
        <f t="shared" si="8"/>
        <v>0.63180000000000003</v>
      </c>
      <c r="M62" s="157">
        <f t="shared" si="9"/>
        <v>13</v>
      </c>
      <c r="N62" s="22"/>
      <c r="P62" s="37">
        <f t="shared" si="12"/>
        <v>5.4236000000000004</v>
      </c>
      <c r="Q62" s="37">
        <f t="shared" si="13"/>
        <v>3.0328999999999997</v>
      </c>
      <c r="R62" s="37">
        <f t="shared" si="14"/>
        <v>3.9117000000000002</v>
      </c>
      <c r="S62" s="37">
        <f t="shared" si="15"/>
        <v>0.63180000000000003</v>
      </c>
      <c r="T62" s="37">
        <f t="shared" si="10"/>
        <v>13</v>
      </c>
    </row>
    <row r="63" spans="1:20">
      <c r="A63" s="8" t="s">
        <v>105</v>
      </c>
      <c r="B63" s="202">
        <v>13</v>
      </c>
      <c r="C63" s="202">
        <v>13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5.4236000000000004</v>
      </c>
      <c r="J63" s="21">
        <f t="shared" si="6"/>
        <v>3.0328999999999997</v>
      </c>
      <c r="K63" s="21">
        <f t="shared" si="7"/>
        <v>3.9117000000000002</v>
      </c>
      <c r="L63" s="21">
        <f t="shared" si="8"/>
        <v>0.63180000000000003</v>
      </c>
      <c r="M63" s="157">
        <f t="shared" si="9"/>
        <v>13</v>
      </c>
      <c r="N63" s="22"/>
      <c r="P63" s="37">
        <f t="shared" si="12"/>
        <v>5.4236000000000004</v>
      </c>
      <c r="Q63" s="37">
        <f t="shared" si="13"/>
        <v>3.0328999999999997</v>
      </c>
      <c r="R63" s="37">
        <f t="shared" si="14"/>
        <v>3.9117000000000002</v>
      </c>
      <c r="S63" s="37">
        <f t="shared" si="15"/>
        <v>0.63180000000000003</v>
      </c>
      <c r="T63" s="37">
        <f t="shared" si="10"/>
        <v>13</v>
      </c>
    </row>
    <row r="64" spans="1:20">
      <c r="A64" s="8" t="s">
        <v>106</v>
      </c>
      <c r="B64" s="202">
        <v>13</v>
      </c>
      <c r="C64" s="202">
        <v>13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5.4236000000000004</v>
      </c>
      <c r="J64" s="21">
        <f t="shared" si="6"/>
        <v>3.0328999999999997</v>
      </c>
      <c r="K64" s="21">
        <f t="shared" si="7"/>
        <v>3.9117000000000002</v>
      </c>
      <c r="L64" s="21">
        <f t="shared" si="8"/>
        <v>0.63180000000000003</v>
      </c>
      <c r="M64" s="157">
        <f t="shared" si="9"/>
        <v>13</v>
      </c>
      <c r="N64" s="22"/>
      <c r="P64" s="37">
        <f t="shared" si="12"/>
        <v>5.4236000000000004</v>
      </c>
      <c r="Q64" s="37">
        <f t="shared" si="13"/>
        <v>3.0328999999999997</v>
      </c>
      <c r="R64" s="37">
        <f t="shared" si="14"/>
        <v>3.9117000000000002</v>
      </c>
      <c r="S64" s="37">
        <f t="shared" si="15"/>
        <v>0.63180000000000003</v>
      </c>
      <c r="T64" s="37">
        <f t="shared" si="10"/>
        <v>13</v>
      </c>
    </row>
    <row r="65" spans="1:20">
      <c r="A65" s="8" t="s">
        <v>107</v>
      </c>
      <c r="B65" s="202">
        <v>13</v>
      </c>
      <c r="C65" s="202">
        <v>13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5.4236000000000004</v>
      </c>
      <c r="J65" s="21">
        <f t="shared" si="6"/>
        <v>3.0328999999999997</v>
      </c>
      <c r="K65" s="21">
        <f t="shared" si="7"/>
        <v>3.9117000000000002</v>
      </c>
      <c r="L65" s="21">
        <f t="shared" si="8"/>
        <v>0.63180000000000003</v>
      </c>
      <c r="M65" s="157">
        <f t="shared" si="9"/>
        <v>13</v>
      </c>
      <c r="N65" s="22"/>
      <c r="P65" s="37">
        <f t="shared" si="12"/>
        <v>5.4236000000000004</v>
      </c>
      <c r="Q65" s="37">
        <f t="shared" si="13"/>
        <v>3.0328999999999997</v>
      </c>
      <c r="R65" s="37">
        <f t="shared" si="14"/>
        <v>3.9117000000000002</v>
      </c>
      <c r="S65" s="37">
        <f t="shared" si="15"/>
        <v>0.63180000000000003</v>
      </c>
      <c r="T65" s="37">
        <f t="shared" si="10"/>
        <v>13</v>
      </c>
    </row>
    <row r="66" spans="1:20">
      <c r="A66" s="8" t="s">
        <v>108</v>
      </c>
      <c r="B66" s="202">
        <v>13</v>
      </c>
      <c r="C66" s="202">
        <v>13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5.4236000000000004</v>
      </c>
      <c r="J66" s="21">
        <f t="shared" si="6"/>
        <v>3.0328999999999997</v>
      </c>
      <c r="K66" s="21">
        <f t="shared" si="7"/>
        <v>3.9117000000000002</v>
      </c>
      <c r="L66" s="21">
        <f t="shared" si="8"/>
        <v>0.63180000000000003</v>
      </c>
      <c r="M66" s="157">
        <f t="shared" si="9"/>
        <v>13</v>
      </c>
      <c r="N66" s="22"/>
      <c r="P66" s="37">
        <f t="shared" si="12"/>
        <v>5.4236000000000004</v>
      </c>
      <c r="Q66" s="37">
        <f t="shared" si="13"/>
        <v>3.0328999999999997</v>
      </c>
      <c r="R66" s="37">
        <f t="shared" si="14"/>
        <v>3.9117000000000002</v>
      </c>
      <c r="S66" s="37">
        <f t="shared" si="15"/>
        <v>0.63180000000000003</v>
      </c>
      <c r="T66" s="37">
        <f t="shared" si="10"/>
        <v>13</v>
      </c>
    </row>
    <row r="67" spans="1:20">
      <c r="A67" s="8" t="s">
        <v>109</v>
      </c>
      <c r="B67" s="202">
        <v>13</v>
      </c>
      <c r="C67" s="202">
        <v>13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5.4236000000000004</v>
      </c>
      <c r="J67" s="21">
        <f t="shared" si="6"/>
        <v>3.0328999999999997</v>
      </c>
      <c r="K67" s="21">
        <f t="shared" si="7"/>
        <v>3.9117000000000002</v>
      </c>
      <c r="L67" s="21">
        <f t="shared" si="8"/>
        <v>0.63180000000000003</v>
      </c>
      <c r="M67" s="157">
        <f t="shared" si="9"/>
        <v>13</v>
      </c>
      <c r="N67" s="22"/>
      <c r="P67" s="37">
        <f t="shared" ref="P67:P98" si="17">I67</f>
        <v>5.4236000000000004</v>
      </c>
      <c r="Q67" s="37">
        <f t="shared" ref="Q67:Q98" si="18">J67</f>
        <v>3.0328999999999997</v>
      </c>
      <c r="R67" s="37">
        <f t="shared" ref="R67:R98" si="19">K67</f>
        <v>3.9117000000000002</v>
      </c>
      <c r="S67" s="37">
        <f t="shared" ref="S67:S98" si="20">L67</f>
        <v>0.63180000000000003</v>
      </c>
      <c r="T67" s="37">
        <f t="shared" si="10"/>
        <v>13</v>
      </c>
    </row>
    <row r="68" spans="1:20">
      <c r="A68" s="8" t="s">
        <v>110</v>
      </c>
      <c r="B68" s="202">
        <v>13</v>
      </c>
      <c r="C68" s="202">
        <v>13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5.4236000000000004</v>
      </c>
      <c r="J68" s="21">
        <f t="shared" ref="J68:J98" si="22">C68*E68/100</f>
        <v>3.0328999999999997</v>
      </c>
      <c r="K68" s="21">
        <f t="shared" ref="K68:K98" si="23">C68*F68/100</f>
        <v>3.9117000000000002</v>
      </c>
      <c r="L68" s="21">
        <f t="shared" ref="L68:L98" si="24">C68*G68/100</f>
        <v>0.63180000000000003</v>
      </c>
      <c r="M68" s="157">
        <f t="shared" ref="M68:M98" si="25">SUM(I68:L68)</f>
        <v>13</v>
      </c>
      <c r="N68" s="22"/>
      <c r="P68" s="37">
        <f t="shared" si="17"/>
        <v>5.4236000000000004</v>
      </c>
      <c r="Q68" s="37">
        <f t="shared" si="18"/>
        <v>3.0328999999999997</v>
      </c>
      <c r="R68" s="37">
        <f t="shared" si="19"/>
        <v>3.9117000000000002</v>
      </c>
      <c r="S68" s="37">
        <f t="shared" si="20"/>
        <v>0.63180000000000003</v>
      </c>
      <c r="T68" s="37">
        <f t="shared" ref="T68:T99" si="26">SUM(P68:S68)</f>
        <v>13</v>
      </c>
    </row>
    <row r="69" spans="1:20">
      <c r="A69" s="8" t="s">
        <v>111</v>
      </c>
      <c r="B69" s="202">
        <v>13</v>
      </c>
      <c r="C69" s="202">
        <v>13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5.4236000000000004</v>
      </c>
      <c r="J69" s="21">
        <f t="shared" si="22"/>
        <v>3.0328999999999997</v>
      </c>
      <c r="K69" s="21">
        <f t="shared" si="23"/>
        <v>3.9117000000000002</v>
      </c>
      <c r="L69" s="21">
        <f t="shared" si="24"/>
        <v>0.63180000000000003</v>
      </c>
      <c r="M69" s="157">
        <f t="shared" si="25"/>
        <v>13</v>
      </c>
      <c r="N69" s="22"/>
      <c r="P69" s="37">
        <f t="shared" si="17"/>
        <v>5.4236000000000004</v>
      </c>
      <c r="Q69" s="37">
        <f t="shared" si="18"/>
        <v>3.0328999999999997</v>
      </c>
      <c r="R69" s="37">
        <f t="shared" si="19"/>
        <v>3.9117000000000002</v>
      </c>
      <c r="S69" s="37">
        <f t="shared" si="20"/>
        <v>0.63180000000000003</v>
      </c>
      <c r="T69" s="37">
        <f t="shared" si="26"/>
        <v>13</v>
      </c>
    </row>
    <row r="70" spans="1:20">
      <c r="A70" s="8" t="s">
        <v>112</v>
      </c>
      <c r="B70" s="202">
        <v>13</v>
      </c>
      <c r="C70" s="202">
        <v>13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5.4236000000000004</v>
      </c>
      <c r="J70" s="21">
        <f t="shared" si="22"/>
        <v>3.0328999999999997</v>
      </c>
      <c r="K70" s="21">
        <f t="shared" si="23"/>
        <v>3.9117000000000002</v>
      </c>
      <c r="L70" s="21">
        <f t="shared" si="24"/>
        <v>0.63180000000000003</v>
      </c>
      <c r="M70" s="157">
        <f t="shared" si="25"/>
        <v>13</v>
      </c>
      <c r="N70" s="22"/>
      <c r="P70" s="37">
        <f t="shared" si="17"/>
        <v>5.4236000000000004</v>
      </c>
      <c r="Q70" s="37">
        <f t="shared" si="18"/>
        <v>3.0328999999999997</v>
      </c>
      <c r="R70" s="37">
        <f t="shared" si="19"/>
        <v>3.9117000000000002</v>
      </c>
      <c r="S70" s="37">
        <f t="shared" si="20"/>
        <v>0.63180000000000003</v>
      </c>
      <c r="T70" s="37">
        <f t="shared" si="26"/>
        <v>13</v>
      </c>
    </row>
    <row r="71" spans="1:20">
      <c r="A71" s="8" t="s">
        <v>113</v>
      </c>
      <c r="B71" s="202">
        <v>13</v>
      </c>
      <c r="C71" s="202">
        <v>13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5.4236000000000004</v>
      </c>
      <c r="J71" s="21">
        <f t="shared" si="22"/>
        <v>3.0328999999999997</v>
      </c>
      <c r="K71" s="21">
        <f t="shared" si="23"/>
        <v>3.9117000000000002</v>
      </c>
      <c r="L71" s="21">
        <f t="shared" si="24"/>
        <v>0.63180000000000003</v>
      </c>
      <c r="M71" s="157">
        <f t="shared" si="25"/>
        <v>13</v>
      </c>
      <c r="N71" s="22"/>
      <c r="P71" s="37">
        <f t="shared" si="17"/>
        <v>5.4236000000000004</v>
      </c>
      <c r="Q71" s="37">
        <f t="shared" si="18"/>
        <v>3.0328999999999997</v>
      </c>
      <c r="R71" s="37">
        <f t="shared" si="19"/>
        <v>3.9117000000000002</v>
      </c>
      <c r="S71" s="37">
        <f t="shared" si="20"/>
        <v>0.63180000000000003</v>
      </c>
      <c r="T71" s="37">
        <f t="shared" si="26"/>
        <v>13</v>
      </c>
    </row>
    <row r="72" spans="1:20">
      <c r="A72" s="8" t="s">
        <v>114</v>
      </c>
      <c r="B72" s="202">
        <v>13</v>
      </c>
      <c r="C72" s="202">
        <v>13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5.4236000000000004</v>
      </c>
      <c r="J72" s="21">
        <f t="shared" si="22"/>
        <v>3.0328999999999997</v>
      </c>
      <c r="K72" s="21">
        <f t="shared" si="23"/>
        <v>3.9117000000000002</v>
      </c>
      <c r="L72" s="21">
        <f t="shared" si="24"/>
        <v>0.63180000000000003</v>
      </c>
      <c r="M72" s="157">
        <f t="shared" si="25"/>
        <v>13</v>
      </c>
      <c r="N72" s="22"/>
      <c r="P72" s="37">
        <f t="shared" si="17"/>
        <v>5.4236000000000004</v>
      </c>
      <c r="Q72" s="37">
        <f t="shared" si="18"/>
        <v>3.0328999999999997</v>
      </c>
      <c r="R72" s="37">
        <f t="shared" si="19"/>
        <v>3.9117000000000002</v>
      </c>
      <c r="S72" s="37">
        <f t="shared" si="20"/>
        <v>0.63180000000000003</v>
      </c>
      <c r="T72" s="37">
        <f t="shared" si="26"/>
        <v>13</v>
      </c>
    </row>
    <row r="73" spans="1:20">
      <c r="A73" s="8" t="s">
        <v>115</v>
      </c>
      <c r="B73" s="202">
        <v>13</v>
      </c>
      <c r="C73" s="202">
        <v>13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5.4236000000000004</v>
      </c>
      <c r="J73" s="21">
        <f t="shared" si="22"/>
        <v>3.0328999999999997</v>
      </c>
      <c r="K73" s="21">
        <f t="shared" si="23"/>
        <v>3.9117000000000002</v>
      </c>
      <c r="L73" s="21">
        <f t="shared" si="24"/>
        <v>0.63180000000000003</v>
      </c>
      <c r="M73" s="157">
        <f t="shared" si="25"/>
        <v>13</v>
      </c>
      <c r="N73" s="22"/>
      <c r="P73" s="37">
        <f t="shared" si="17"/>
        <v>5.4236000000000004</v>
      </c>
      <c r="Q73" s="37">
        <f t="shared" si="18"/>
        <v>3.0328999999999997</v>
      </c>
      <c r="R73" s="37">
        <f t="shared" si="19"/>
        <v>3.9117000000000002</v>
      </c>
      <c r="S73" s="37">
        <f t="shared" si="20"/>
        <v>0.63180000000000003</v>
      </c>
      <c r="T73" s="37">
        <f t="shared" si="26"/>
        <v>13</v>
      </c>
    </row>
    <row r="74" spans="1:20">
      <c r="A74" s="8" t="s">
        <v>116</v>
      </c>
      <c r="B74" s="202">
        <v>13</v>
      </c>
      <c r="C74" s="202">
        <v>13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5.4236000000000004</v>
      </c>
      <c r="J74" s="21">
        <f t="shared" si="22"/>
        <v>3.0328999999999997</v>
      </c>
      <c r="K74" s="21">
        <f t="shared" si="23"/>
        <v>3.9117000000000002</v>
      </c>
      <c r="L74" s="21">
        <f t="shared" si="24"/>
        <v>0.63180000000000003</v>
      </c>
      <c r="M74" s="157">
        <f t="shared" si="25"/>
        <v>13</v>
      </c>
      <c r="N74" s="22"/>
      <c r="P74" s="37">
        <f t="shared" si="17"/>
        <v>5.4236000000000004</v>
      </c>
      <c r="Q74" s="37">
        <f t="shared" si="18"/>
        <v>3.0328999999999997</v>
      </c>
      <c r="R74" s="37">
        <f t="shared" si="19"/>
        <v>3.9117000000000002</v>
      </c>
      <c r="S74" s="37">
        <f t="shared" si="20"/>
        <v>0.63180000000000003</v>
      </c>
      <c r="T74" s="37">
        <f t="shared" si="26"/>
        <v>13</v>
      </c>
    </row>
    <row r="75" spans="1:20">
      <c r="A75" s="8" t="s">
        <v>117</v>
      </c>
      <c r="B75" s="202">
        <v>13</v>
      </c>
      <c r="C75" s="202">
        <v>13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5.4236000000000004</v>
      </c>
      <c r="J75" s="21">
        <f t="shared" si="22"/>
        <v>3.0328999999999997</v>
      </c>
      <c r="K75" s="21">
        <f t="shared" si="23"/>
        <v>3.9117000000000002</v>
      </c>
      <c r="L75" s="21">
        <f t="shared" si="24"/>
        <v>0.63180000000000003</v>
      </c>
      <c r="M75" s="157">
        <f t="shared" si="25"/>
        <v>13</v>
      </c>
      <c r="N75" s="22"/>
      <c r="P75" s="37">
        <f t="shared" si="17"/>
        <v>5.4236000000000004</v>
      </c>
      <c r="Q75" s="37">
        <f t="shared" si="18"/>
        <v>3.0328999999999997</v>
      </c>
      <c r="R75" s="37">
        <f t="shared" si="19"/>
        <v>3.9117000000000002</v>
      </c>
      <c r="S75" s="37">
        <f t="shared" si="20"/>
        <v>0.63180000000000003</v>
      </c>
      <c r="T75" s="37">
        <f t="shared" si="26"/>
        <v>13</v>
      </c>
    </row>
    <row r="76" spans="1:20">
      <c r="A76" s="8" t="s">
        <v>118</v>
      </c>
      <c r="B76" s="202">
        <v>13</v>
      </c>
      <c r="C76" s="202">
        <v>13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5.4236000000000004</v>
      </c>
      <c r="J76" s="21">
        <f t="shared" si="22"/>
        <v>3.0328999999999997</v>
      </c>
      <c r="K76" s="21">
        <f t="shared" si="23"/>
        <v>3.9117000000000002</v>
      </c>
      <c r="L76" s="21">
        <f t="shared" si="24"/>
        <v>0.63180000000000003</v>
      </c>
      <c r="M76" s="157">
        <f t="shared" si="25"/>
        <v>13</v>
      </c>
      <c r="N76" s="22"/>
      <c r="P76" s="37">
        <f t="shared" si="17"/>
        <v>5.4236000000000004</v>
      </c>
      <c r="Q76" s="37">
        <f t="shared" si="18"/>
        <v>3.0328999999999997</v>
      </c>
      <c r="R76" s="37">
        <f t="shared" si="19"/>
        <v>3.9117000000000002</v>
      </c>
      <c r="S76" s="37">
        <f t="shared" si="20"/>
        <v>0.63180000000000003</v>
      </c>
      <c r="T76" s="37">
        <f t="shared" si="26"/>
        <v>13</v>
      </c>
    </row>
    <row r="77" spans="1:20">
      <c r="A77" s="8" t="s">
        <v>119</v>
      </c>
      <c r="B77" s="202">
        <v>13</v>
      </c>
      <c r="C77" s="202">
        <v>13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5.4236000000000004</v>
      </c>
      <c r="J77" s="21">
        <f t="shared" si="22"/>
        <v>3.0328999999999997</v>
      </c>
      <c r="K77" s="21">
        <f t="shared" si="23"/>
        <v>3.9117000000000002</v>
      </c>
      <c r="L77" s="21">
        <f t="shared" si="24"/>
        <v>0.63180000000000003</v>
      </c>
      <c r="M77" s="157">
        <f t="shared" si="25"/>
        <v>13</v>
      </c>
      <c r="N77" s="22"/>
      <c r="P77" s="37">
        <f t="shared" si="17"/>
        <v>5.4236000000000004</v>
      </c>
      <c r="Q77" s="37">
        <f t="shared" si="18"/>
        <v>3.0328999999999997</v>
      </c>
      <c r="R77" s="37">
        <f t="shared" si="19"/>
        <v>3.9117000000000002</v>
      </c>
      <c r="S77" s="37">
        <f t="shared" si="20"/>
        <v>0.63180000000000003</v>
      </c>
      <c r="T77" s="37">
        <f t="shared" si="26"/>
        <v>13</v>
      </c>
    </row>
    <row r="78" spans="1:20">
      <c r="A78" s="8" t="s">
        <v>120</v>
      </c>
      <c r="B78" s="202">
        <v>13</v>
      </c>
      <c r="C78" s="202">
        <v>13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5.4236000000000004</v>
      </c>
      <c r="J78" s="21">
        <f t="shared" si="22"/>
        <v>3.0328999999999997</v>
      </c>
      <c r="K78" s="21">
        <f t="shared" si="23"/>
        <v>3.9117000000000002</v>
      </c>
      <c r="L78" s="21">
        <f t="shared" si="24"/>
        <v>0.63180000000000003</v>
      </c>
      <c r="M78" s="157">
        <f t="shared" si="25"/>
        <v>13</v>
      </c>
      <c r="N78" s="22"/>
      <c r="P78" s="37">
        <f t="shared" si="17"/>
        <v>5.4236000000000004</v>
      </c>
      <c r="Q78" s="37">
        <f t="shared" si="18"/>
        <v>3.0328999999999997</v>
      </c>
      <c r="R78" s="37">
        <f t="shared" si="19"/>
        <v>3.9117000000000002</v>
      </c>
      <c r="S78" s="37">
        <f t="shared" si="20"/>
        <v>0.63180000000000003</v>
      </c>
      <c r="T78" s="37">
        <f t="shared" si="26"/>
        <v>13</v>
      </c>
    </row>
    <row r="79" spans="1:20">
      <c r="A79" s="8" t="s">
        <v>121</v>
      </c>
      <c r="B79" s="202">
        <v>13</v>
      </c>
      <c r="C79" s="202">
        <v>13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5.4236000000000004</v>
      </c>
      <c r="J79" s="21">
        <f t="shared" si="22"/>
        <v>3.0328999999999997</v>
      </c>
      <c r="K79" s="21">
        <f t="shared" si="23"/>
        <v>3.9117000000000002</v>
      </c>
      <c r="L79" s="21">
        <f t="shared" si="24"/>
        <v>0.63180000000000003</v>
      </c>
      <c r="M79" s="157">
        <f t="shared" si="25"/>
        <v>13</v>
      </c>
      <c r="N79" s="22"/>
      <c r="P79" s="37">
        <f t="shared" si="17"/>
        <v>5.4236000000000004</v>
      </c>
      <c r="Q79" s="37">
        <f t="shared" si="18"/>
        <v>3.0328999999999997</v>
      </c>
      <c r="R79" s="37">
        <f t="shared" si="19"/>
        <v>3.9117000000000002</v>
      </c>
      <c r="S79" s="37">
        <f t="shared" si="20"/>
        <v>0.63180000000000003</v>
      </c>
      <c r="T79" s="37">
        <f t="shared" si="26"/>
        <v>13</v>
      </c>
    </row>
    <row r="80" spans="1:20">
      <c r="A80" s="8" t="s">
        <v>122</v>
      </c>
      <c r="B80" s="202">
        <v>13</v>
      </c>
      <c r="C80" s="202">
        <v>13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5.4236000000000004</v>
      </c>
      <c r="J80" s="21">
        <f t="shared" si="22"/>
        <v>3.0328999999999997</v>
      </c>
      <c r="K80" s="21">
        <f t="shared" si="23"/>
        <v>3.9117000000000002</v>
      </c>
      <c r="L80" s="21">
        <f t="shared" si="24"/>
        <v>0.63180000000000003</v>
      </c>
      <c r="M80" s="157">
        <f t="shared" si="25"/>
        <v>13</v>
      </c>
      <c r="N80" s="22"/>
      <c r="P80" s="37">
        <f t="shared" si="17"/>
        <v>5.4236000000000004</v>
      </c>
      <c r="Q80" s="37">
        <f t="shared" si="18"/>
        <v>3.0328999999999997</v>
      </c>
      <c r="R80" s="37">
        <f t="shared" si="19"/>
        <v>3.9117000000000002</v>
      </c>
      <c r="S80" s="37">
        <f t="shared" si="20"/>
        <v>0.63180000000000003</v>
      </c>
      <c r="T80" s="37">
        <f t="shared" si="26"/>
        <v>13</v>
      </c>
    </row>
    <row r="81" spans="1:20">
      <c r="A81" s="8" t="s">
        <v>123</v>
      </c>
      <c r="B81" s="202">
        <v>13</v>
      </c>
      <c r="C81" s="202">
        <v>13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5.4236000000000004</v>
      </c>
      <c r="J81" s="21">
        <f t="shared" si="22"/>
        <v>3.0328999999999997</v>
      </c>
      <c r="K81" s="21">
        <f t="shared" si="23"/>
        <v>3.9117000000000002</v>
      </c>
      <c r="L81" s="21">
        <f t="shared" si="24"/>
        <v>0.63180000000000003</v>
      </c>
      <c r="M81" s="157">
        <f t="shared" si="25"/>
        <v>13</v>
      </c>
      <c r="N81" s="22"/>
      <c r="P81" s="37">
        <f t="shared" si="17"/>
        <v>5.4236000000000004</v>
      </c>
      <c r="Q81" s="37">
        <f t="shared" si="18"/>
        <v>3.0328999999999997</v>
      </c>
      <c r="R81" s="37">
        <f t="shared" si="19"/>
        <v>3.9117000000000002</v>
      </c>
      <c r="S81" s="37">
        <f t="shared" si="20"/>
        <v>0.63180000000000003</v>
      </c>
      <c r="T81" s="37">
        <f t="shared" si="26"/>
        <v>13</v>
      </c>
    </row>
    <row r="82" spans="1:20">
      <c r="A82" s="8" t="s">
        <v>124</v>
      </c>
      <c r="B82" s="202">
        <v>13</v>
      </c>
      <c r="C82" s="202">
        <v>13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5.4236000000000004</v>
      </c>
      <c r="J82" s="21">
        <f t="shared" si="22"/>
        <v>3.0328999999999997</v>
      </c>
      <c r="K82" s="21">
        <f t="shared" si="23"/>
        <v>3.9117000000000002</v>
      </c>
      <c r="L82" s="21">
        <f t="shared" si="24"/>
        <v>0.63180000000000003</v>
      </c>
      <c r="M82" s="157">
        <f t="shared" si="25"/>
        <v>13</v>
      </c>
      <c r="N82" s="22"/>
      <c r="P82" s="37">
        <f t="shared" si="17"/>
        <v>5.4236000000000004</v>
      </c>
      <c r="Q82" s="37">
        <f t="shared" si="18"/>
        <v>3.0328999999999997</v>
      </c>
      <c r="R82" s="37">
        <f t="shared" si="19"/>
        <v>3.9117000000000002</v>
      </c>
      <c r="S82" s="37">
        <f t="shared" si="20"/>
        <v>0.63180000000000003</v>
      </c>
      <c r="T82" s="37">
        <f t="shared" si="26"/>
        <v>13</v>
      </c>
    </row>
    <row r="83" spans="1:20">
      <c r="A83" s="8" t="s">
        <v>125</v>
      </c>
      <c r="B83" s="202">
        <v>13</v>
      </c>
      <c r="C83" s="202">
        <v>13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5.4236000000000004</v>
      </c>
      <c r="J83" s="21">
        <f t="shared" si="22"/>
        <v>3.0328999999999997</v>
      </c>
      <c r="K83" s="21">
        <f t="shared" si="23"/>
        <v>3.9117000000000002</v>
      </c>
      <c r="L83" s="21">
        <f t="shared" si="24"/>
        <v>0.63180000000000003</v>
      </c>
      <c r="M83" s="157">
        <f t="shared" si="25"/>
        <v>13</v>
      </c>
      <c r="N83" s="22"/>
      <c r="P83" s="37">
        <f t="shared" si="17"/>
        <v>5.4236000000000004</v>
      </c>
      <c r="Q83" s="37">
        <f t="shared" si="18"/>
        <v>3.0328999999999997</v>
      </c>
      <c r="R83" s="37">
        <f t="shared" si="19"/>
        <v>3.9117000000000002</v>
      </c>
      <c r="S83" s="37">
        <f t="shared" si="20"/>
        <v>0.63180000000000003</v>
      </c>
      <c r="T83" s="37">
        <f t="shared" si="26"/>
        <v>13</v>
      </c>
    </row>
    <row r="84" spans="1:20">
      <c r="A84" s="8" t="s">
        <v>126</v>
      </c>
      <c r="B84" s="202">
        <v>13</v>
      </c>
      <c r="C84" s="202">
        <v>13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5.4236000000000004</v>
      </c>
      <c r="J84" s="21">
        <f t="shared" si="22"/>
        <v>3.0328999999999997</v>
      </c>
      <c r="K84" s="21">
        <f t="shared" si="23"/>
        <v>3.9117000000000002</v>
      </c>
      <c r="L84" s="21">
        <f t="shared" si="24"/>
        <v>0.63180000000000003</v>
      </c>
      <c r="M84" s="157">
        <f t="shared" si="25"/>
        <v>13</v>
      </c>
      <c r="N84" s="22"/>
      <c r="P84" s="37">
        <f t="shared" si="17"/>
        <v>5.4236000000000004</v>
      </c>
      <c r="Q84" s="37">
        <f t="shared" si="18"/>
        <v>3.0328999999999997</v>
      </c>
      <c r="R84" s="37">
        <f t="shared" si="19"/>
        <v>3.9117000000000002</v>
      </c>
      <c r="S84" s="37">
        <f t="shared" si="20"/>
        <v>0.63180000000000003</v>
      </c>
      <c r="T84" s="37">
        <f t="shared" si="26"/>
        <v>13</v>
      </c>
    </row>
    <row r="85" spans="1:20">
      <c r="A85" s="8" t="s">
        <v>127</v>
      </c>
      <c r="B85" s="202">
        <v>13</v>
      </c>
      <c r="C85" s="202">
        <v>13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5.4236000000000004</v>
      </c>
      <c r="J85" s="21">
        <f t="shared" si="22"/>
        <v>3.0328999999999997</v>
      </c>
      <c r="K85" s="21">
        <f t="shared" si="23"/>
        <v>3.9117000000000002</v>
      </c>
      <c r="L85" s="21">
        <f t="shared" si="24"/>
        <v>0.63180000000000003</v>
      </c>
      <c r="M85" s="157">
        <f t="shared" si="25"/>
        <v>13</v>
      </c>
      <c r="N85" s="22"/>
      <c r="P85" s="37">
        <f t="shared" si="17"/>
        <v>5.4236000000000004</v>
      </c>
      <c r="Q85" s="37">
        <f t="shared" si="18"/>
        <v>3.0328999999999997</v>
      </c>
      <c r="R85" s="37">
        <f t="shared" si="19"/>
        <v>3.9117000000000002</v>
      </c>
      <c r="S85" s="37">
        <f t="shared" si="20"/>
        <v>0.63180000000000003</v>
      </c>
      <c r="T85" s="37">
        <f t="shared" si="26"/>
        <v>13</v>
      </c>
    </row>
    <row r="86" spans="1:20">
      <c r="A86" s="8" t="s">
        <v>128</v>
      </c>
      <c r="B86" s="202">
        <v>13</v>
      </c>
      <c r="C86" s="202">
        <v>13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5.4236000000000004</v>
      </c>
      <c r="J86" s="21">
        <f t="shared" si="22"/>
        <v>3.0328999999999997</v>
      </c>
      <c r="K86" s="21">
        <f t="shared" si="23"/>
        <v>3.9117000000000002</v>
      </c>
      <c r="L86" s="21">
        <f t="shared" si="24"/>
        <v>0.63180000000000003</v>
      </c>
      <c r="M86" s="157">
        <f t="shared" si="25"/>
        <v>13</v>
      </c>
      <c r="N86" s="22"/>
      <c r="P86" s="37">
        <f t="shared" si="17"/>
        <v>5.4236000000000004</v>
      </c>
      <c r="Q86" s="37">
        <f t="shared" si="18"/>
        <v>3.0328999999999997</v>
      </c>
      <c r="R86" s="37">
        <f t="shared" si="19"/>
        <v>3.9117000000000002</v>
      </c>
      <c r="S86" s="37">
        <f t="shared" si="20"/>
        <v>0.63180000000000003</v>
      </c>
      <c r="T86" s="37">
        <f t="shared" si="26"/>
        <v>13</v>
      </c>
    </row>
    <row r="87" spans="1:20">
      <c r="A87" s="8" t="s">
        <v>129</v>
      </c>
      <c r="B87" s="202">
        <v>13</v>
      </c>
      <c r="C87" s="202">
        <v>13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5.4236000000000004</v>
      </c>
      <c r="J87" s="21">
        <f t="shared" si="22"/>
        <v>3.0328999999999997</v>
      </c>
      <c r="K87" s="21">
        <f t="shared" si="23"/>
        <v>3.9117000000000002</v>
      </c>
      <c r="L87" s="21">
        <f t="shared" si="24"/>
        <v>0.63180000000000003</v>
      </c>
      <c r="M87" s="157">
        <f t="shared" si="25"/>
        <v>13</v>
      </c>
      <c r="N87" s="22"/>
      <c r="P87" s="37">
        <f t="shared" si="17"/>
        <v>5.4236000000000004</v>
      </c>
      <c r="Q87" s="37">
        <f t="shared" si="18"/>
        <v>3.0328999999999997</v>
      </c>
      <c r="R87" s="37">
        <f t="shared" si="19"/>
        <v>3.9117000000000002</v>
      </c>
      <c r="S87" s="37">
        <f t="shared" si="20"/>
        <v>0.63180000000000003</v>
      </c>
      <c r="T87" s="37">
        <f t="shared" si="26"/>
        <v>13</v>
      </c>
    </row>
    <row r="88" spans="1:20">
      <c r="A88" s="8" t="s">
        <v>130</v>
      </c>
      <c r="B88" s="202">
        <v>13</v>
      </c>
      <c r="C88" s="202">
        <v>13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5.4236000000000004</v>
      </c>
      <c r="J88" s="21">
        <f t="shared" si="22"/>
        <v>3.0328999999999997</v>
      </c>
      <c r="K88" s="21">
        <f t="shared" si="23"/>
        <v>3.9117000000000002</v>
      </c>
      <c r="L88" s="21">
        <f t="shared" si="24"/>
        <v>0.63180000000000003</v>
      </c>
      <c r="M88" s="157">
        <f t="shared" si="25"/>
        <v>13</v>
      </c>
      <c r="N88" s="22"/>
      <c r="P88" s="37">
        <f t="shared" si="17"/>
        <v>5.4236000000000004</v>
      </c>
      <c r="Q88" s="37">
        <f t="shared" si="18"/>
        <v>3.0328999999999997</v>
      </c>
      <c r="R88" s="37">
        <f t="shared" si="19"/>
        <v>3.9117000000000002</v>
      </c>
      <c r="S88" s="37">
        <f t="shared" si="20"/>
        <v>0.63180000000000003</v>
      </c>
      <c r="T88" s="37">
        <f t="shared" si="26"/>
        <v>13</v>
      </c>
    </row>
    <row r="89" spans="1:20">
      <c r="A89" s="8" t="s">
        <v>131</v>
      </c>
      <c r="B89" s="202">
        <v>13</v>
      </c>
      <c r="C89" s="202">
        <v>13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5.4236000000000004</v>
      </c>
      <c r="J89" s="21">
        <f t="shared" si="22"/>
        <v>3.0328999999999997</v>
      </c>
      <c r="K89" s="21">
        <f t="shared" si="23"/>
        <v>3.9117000000000002</v>
      </c>
      <c r="L89" s="21">
        <f t="shared" si="24"/>
        <v>0.63180000000000003</v>
      </c>
      <c r="M89" s="157">
        <f t="shared" si="25"/>
        <v>13</v>
      </c>
      <c r="N89" s="22"/>
      <c r="P89" s="37">
        <f t="shared" si="17"/>
        <v>5.4236000000000004</v>
      </c>
      <c r="Q89" s="37">
        <f t="shared" si="18"/>
        <v>3.0328999999999997</v>
      </c>
      <c r="R89" s="37">
        <f t="shared" si="19"/>
        <v>3.9117000000000002</v>
      </c>
      <c r="S89" s="37">
        <f t="shared" si="20"/>
        <v>0.63180000000000003</v>
      </c>
      <c r="T89" s="37">
        <f t="shared" si="26"/>
        <v>13</v>
      </c>
    </row>
    <row r="90" spans="1:20">
      <c r="A90" s="8" t="s">
        <v>132</v>
      </c>
      <c r="B90" s="202">
        <v>13</v>
      </c>
      <c r="C90" s="202">
        <v>13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5.4236000000000004</v>
      </c>
      <c r="J90" s="21">
        <f t="shared" si="22"/>
        <v>3.0328999999999997</v>
      </c>
      <c r="K90" s="21">
        <f t="shared" si="23"/>
        <v>3.9117000000000002</v>
      </c>
      <c r="L90" s="21">
        <f t="shared" si="24"/>
        <v>0.63180000000000003</v>
      </c>
      <c r="M90" s="157">
        <f t="shared" si="25"/>
        <v>13</v>
      </c>
      <c r="N90" s="22"/>
      <c r="P90" s="37">
        <f t="shared" si="17"/>
        <v>5.4236000000000004</v>
      </c>
      <c r="Q90" s="37">
        <f t="shared" si="18"/>
        <v>3.0328999999999997</v>
      </c>
      <c r="R90" s="37">
        <f t="shared" si="19"/>
        <v>3.9117000000000002</v>
      </c>
      <c r="S90" s="37">
        <f t="shared" si="20"/>
        <v>0.63180000000000003</v>
      </c>
      <c r="T90" s="37">
        <f t="shared" si="26"/>
        <v>13</v>
      </c>
    </row>
    <row r="91" spans="1:20">
      <c r="A91" s="8" t="s">
        <v>133</v>
      </c>
      <c r="B91" s="202">
        <v>13</v>
      </c>
      <c r="C91" s="202">
        <v>13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5.4236000000000004</v>
      </c>
      <c r="J91" s="21">
        <f t="shared" si="22"/>
        <v>3.0328999999999997</v>
      </c>
      <c r="K91" s="21">
        <f t="shared" si="23"/>
        <v>3.9117000000000002</v>
      </c>
      <c r="L91" s="21">
        <f t="shared" si="24"/>
        <v>0.63180000000000003</v>
      </c>
      <c r="M91" s="157">
        <f t="shared" si="25"/>
        <v>13</v>
      </c>
      <c r="N91" s="22"/>
      <c r="P91" s="37">
        <f t="shared" si="17"/>
        <v>5.4236000000000004</v>
      </c>
      <c r="Q91" s="37">
        <f t="shared" si="18"/>
        <v>3.0328999999999997</v>
      </c>
      <c r="R91" s="37">
        <f t="shared" si="19"/>
        <v>3.9117000000000002</v>
      </c>
      <c r="S91" s="37">
        <f t="shared" si="20"/>
        <v>0.63180000000000003</v>
      </c>
      <c r="T91" s="37">
        <f t="shared" si="26"/>
        <v>13</v>
      </c>
    </row>
    <row r="92" spans="1:20">
      <c r="A92" s="8" t="s">
        <v>134</v>
      </c>
      <c r="B92" s="202">
        <v>13</v>
      </c>
      <c r="C92" s="202">
        <v>13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5.4236000000000004</v>
      </c>
      <c r="J92" s="21">
        <f t="shared" si="22"/>
        <v>3.0328999999999997</v>
      </c>
      <c r="K92" s="21">
        <f t="shared" si="23"/>
        <v>3.9117000000000002</v>
      </c>
      <c r="L92" s="21">
        <f t="shared" si="24"/>
        <v>0.63180000000000003</v>
      </c>
      <c r="M92" s="157">
        <f t="shared" si="25"/>
        <v>13</v>
      </c>
      <c r="N92" s="22"/>
      <c r="P92" s="37">
        <f t="shared" si="17"/>
        <v>5.4236000000000004</v>
      </c>
      <c r="Q92" s="37">
        <f t="shared" si="18"/>
        <v>3.0328999999999997</v>
      </c>
      <c r="R92" s="37">
        <f t="shared" si="19"/>
        <v>3.9117000000000002</v>
      </c>
      <c r="S92" s="37">
        <f t="shared" si="20"/>
        <v>0.63180000000000003</v>
      </c>
      <c r="T92" s="37">
        <f t="shared" si="26"/>
        <v>13</v>
      </c>
    </row>
    <row r="93" spans="1:20">
      <c r="A93" s="8" t="s">
        <v>135</v>
      </c>
      <c r="B93" s="202">
        <v>13</v>
      </c>
      <c r="C93" s="202">
        <v>13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5.4236000000000004</v>
      </c>
      <c r="J93" s="21">
        <f t="shared" si="22"/>
        <v>3.0328999999999997</v>
      </c>
      <c r="K93" s="21">
        <f t="shared" si="23"/>
        <v>3.9117000000000002</v>
      </c>
      <c r="L93" s="21">
        <f t="shared" si="24"/>
        <v>0.63180000000000003</v>
      </c>
      <c r="M93" s="157">
        <f t="shared" si="25"/>
        <v>13</v>
      </c>
      <c r="N93" s="22"/>
      <c r="P93" s="37">
        <f t="shared" si="17"/>
        <v>5.4236000000000004</v>
      </c>
      <c r="Q93" s="37">
        <f t="shared" si="18"/>
        <v>3.0328999999999997</v>
      </c>
      <c r="R93" s="37">
        <f t="shared" si="19"/>
        <v>3.9117000000000002</v>
      </c>
      <c r="S93" s="37">
        <f t="shared" si="20"/>
        <v>0.63180000000000003</v>
      </c>
      <c r="T93" s="37">
        <f t="shared" si="26"/>
        <v>13</v>
      </c>
    </row>
    <row r="94" spans="1:20">
      <c r="A94" s="8" t="s">
        <v>136</v>
      </c>
      <c r="B94" s="202">
        <v>13</v>
      </c>
      <c r="C94" s="202">
        <v>13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5.4236000000000004</v>
      </c>
      <c r="J94" s="21">
        <f t="shared" si="22"/>
        <v>3.0328999999999997</v>
      </c>
      <c r="K94" s="21">
        <f t="shared" si="23"/>
        <v>3.9117000000000002</v>
      </c>
      <c r="L94" s="21">
        <f t="shared" si="24"/>
        <v>0.63180000000000003</v>
      </c>
      <c r="M94" s="157">
        <f t="shared" si="25"/>
        <v>13</v>
      </c>
      <c r="N94" s="22"/>
      <c r="P94" s="37">
        <f t="shared" si="17"/>
        <v>5.4236000000000004</v>
      </c>
      <c r="Q94" s="37">
        <f t="shared" si="18"/>
        <v>3.0328999999999997</v>
      </c>
      <c r="R94" s="37">
        <f t="shared" si="19"/>
        <v>3.9117000000000002</v>
      </c>
      <c r="S94" s="37">
        <f t="shared" si="20"/>
        <v>0.63180000000000003</v>
      </c>
      <c r="T94" s="37">
        <f t="shared" si="26"/>
        <v>13</v>
      </c>
    </row>
    <row r="95" spans="1:20">
      <c r="A95" s="8" t="s">
        <v>137</v>
      </c>
      <c r="B95" s="202">
        <v>13</v>
      </c>
      <c r="C95" s="202">
        <v>13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5.4236000000000004</v>
      </c>
      <c r="J95" s="21">
        <f t="shared" si="22"/>
        <v>3.0328999999999997</v>
      </c>
      <c r="K95" s="21">
        <f t="shared" si="23"/>
        <v>3.9117000000000002</v>
      </c>
      <c r="L95" s="21">
        <f t="shared" si="24"/>
        <v>0.63180000000000003</v>
      </c>
      <c r="M95" s="157">
        <f t="shared" si="25"/>
        <v>13</v>
      </c>
      <c r="N95" s="22"/>
      <c r="P95" s="37">
        <f t="shared" si="17"/>
        <v>5.4236000000000004</v>
      </c>
      <c r="Q95" s="37">
        <f t="shared" si="18"/>
        <v>3.0328999999999997</v>
      </c>
      <c r="R95" s="37">
        <f t="shared" si="19"/>
        <v>3.9117000000000002</v>
      </c>
      <c r="S95" s="37">
        <f t="shared" si="20"/>
        <v>0.63180000000000003</v>
      </c>
      <c r="T95" s="37">
        <f t="shared" si="26"/>
        <v>13</v>
      </c>
    </row>
    <row r="96" spans="1:20">
      <c r="A96" s="8" t="s">
        <v>138</v>
      </c>
      <c r="B96" s="202">
        <v>13</v>
      </c>
      <c r="C96" s="202">
        <v>13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5.4236000000000004</v>
      </c>
      <c r="J96" s="21">
        <f t="shared" si="22"/>
        <v>3.0328999999999997</v>
      </c>
      <c r="K96" s="21">
        <f t="shared" si="23"/>
        <v>3.9117000000000002</v>
      </c>
      <c r="L96" s="21">
        <f t="shared" si="24"/>
        <v>0.63180000000000003</v>
      </c>
      <c r="M96" s="157">
        <f t="shared" si="25"/>
        <v>13</v>
      </c>
      <c r="N96" s="22"/>
      <c r="P96" s="37">
        <f t="shared" si="17"/>
        <v>5.4236000000000004</v>
      </c>
      <c r="Q96" s="37">
        <f t="shared" si="18"/>
        <v>3.0328999999999997</v>
      </c>
      <c r="R96" s="37">
        <f t="shared" si="19"/>
        <v>3.9117000000000002</v>
      </c>
      <c r="S96" s="37">
        <f t="shared" si="20"/>
        <v>0.63180000000000003</v>
      </c>
      <c r="T96" s="37">
        <f t="shared" si="26"/>
        <v>13</v>
      </c>
    </row>
    <row r="97" spans="1:23">
      <c r="A97" s="8" t="s">
        <v>139</v>
      </c>
      <c r="B97" s="202">
        <v>13</v>
      </c>
      <c r="C97" s="202">
        <v>13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5.4236000000000004</v>
      </c>
      <c r="J97" s="21">
        <f t="shared" si="22"/>
        <v>3.0328999999999997</v>
      </c>
      <c r="K97" s="21">
        <f t="shared" si="23"/>
        <v>3.9117000000000002</v>
      </c>
      <c r="L97" s="21">
        <f t="shared" si="24"/>
        <v>0.63180000000000003</v>
      </c>
      <c r="M97" s="157">
        <f t="shared" si="25"/>
        <v>13</v>
      </c>
      <c r="N97" s="22"/>
      <c r="P97" s="37">
        <f t="shared" si="17"/>
        <v>5.4236000000000004</v>
      </c>
      <c r="Q97" s="37">
        <f t="shared" si="18"/>
        <v>3.0328999999999997</v>
      </c>
      <c r="R97" s="37">
        <f t="shared" si="19"/>
        <v>3.9117000000000002</v>
      </c>
      <c r="S97" s="37">
        <f t="shared" si="20"/>
        <v>0.63180000000000003</v>
      </c>
      <c r="T97" s="37">
        <f t="shared" si="26"/>
        <v>13</v>
      </c>
    </row>
    <row r="98" spans="1:23" ht="15.75" thickBot="1">
      <c r="A98" s="8" t="s">
        <v>140</v>
      </c>
      <c r="B98" s="202">
        <v>13</v>
      </c>
      <c r="C98" s="202">
        <v>13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5.4236000000000004</v>
      </c>
      <c r="J98" s="21">
        <f t="shared" si="22"/>
        <v>3.0328999999999997</v>
      </c>
      <c r="K98" s="21">
        <f t="shared" si="23"/>
        <v>3.9117000000000002</v>
      </c>
      <c r="L98" s="21">
        <f t="shared" si="24"/>
        <v>0.63180000000000003</v>
      </c>
      <c r="M98" s="157">
        <f t="shared" si="25"/>
        <v>13</v>
      </c>
      <c r="N98" s="22"/>
      <c r="P98" s="37">
        <f t="shared" si="17"/>
        <v>5.4236000000000004</v>
      </c>
      <c r="Q98" s="37">
        <f t="shared" si="18"/>
        <v>3.0328999999999997</v>
      </c>
      <c r="R98" s="37">
        <f t="shared" si="19"/>
        <v>3.9117000000000002</v>
      </c>
      <c r="S98" s="37">
        <f t="shared" si="20"/>
        <v>0.63180000000000003</v>
      </c>
      <c r="T98" s="37">
        <f t="shared" si="26"/>
        <v>13</v>
      </c>
    </row>
    <row r="99" spans="1:23" ht="15.75" thickBot="1">
      <c r="A99" s="8" t="s">
        <v>171</v>
      </c>
      <c r="B99" s="20">
        <f t="shared" ref="B99:H99" si="27">SUM(B3:B98)/4000</f>
        <v>0.40929999999999989</v>
      </c>
      <c r="C99" s="20">
        <f t="shared" si="27"/>
        <v>0.40929999999999989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0.17075995999999996</v>
      </c>
      <c r="J99" s="158">
        <f t="shared" ref="J99:L99" si="28">SUM(J3:J98)/4000</f>
        <v>9.5489689999999877E-2</v>
      </c>
      <c r="K99" s="158">
        <f t="shared" si="28"/>
        <v>0.12315836999999995</v>
      </c>
      <c r="L99" s="158">
        <f t="shared" si="28"/>
        <v>1.9891979999999976E-2</v>
      </c>
      <c r="M99" s="159">
        <f>SUM(M3:M98)/4000</f>
        <v>0.40929999999999989</v>
      </c>
      <c r="N99" s="23"/>
      <c r="P99" s="37">
        <f>SUM(P3:P98)/4000</f>
        <v>0.17075995999999996</v>
      </c>
      <c r="Q99" s="37">
        <f t="shared" ref="Q99:S99" si="29">SUM(Q3:Q98)/4000</f>
        <v>9.5489689999999877E-2</v>
      </c>
      <c r="R99" s="37">
        <f t="shared" si="29"/>
        <v>0.12315836999999995</v>
      </c>
      <c r="S99" s="37">
        <f t="shared" si="29"/>
        <v>1.9891979999999976E-2</v>
      </c>
      <c r="T99" s="37">
        <f t="shared" si="26"/>
        <v>0.40929999999999978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45385</v>
      </c>
      <c r="U2" s="73" t="s">
        <v>225</v>
      </c>
      <c r="V2" s="73" t="s">
        <v>224</v>
      </c>
      <c r="W2" s="28" t="s">
        <v>257</v>
      </c>
      <c r="X2" t="s">
        <v>334</v>
      </c>
      <c r="Y2" t="s">
        <v>265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-150</v>
      </c>
      <c r="P3" s="53">
        <v>-484.3</v>
      </c>
      <c r="Q3" s="53">
        <v>0</v>
      </c>
      <c r="R3" s="53">
        <v>0</v>
      </c>
      <c r="S3" s="72">
        <v>0</v>
      </c>
      <c r="U3" s="73">
        <v>0</v>
      </c>
      <c r="V3" s="74">
        <v>-634.29999999999995</v>
      </c>
      <c r="W3">
        <v>-150</v>
      </c>
      <c r="X3">
        <v>0</v>
      </c>
      <c r="Y3">
        <v>-484.3</v>
      </c>
    </row>
    <row r="4" spans="1:25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-165</v>
      </c>
      <c r="P4" s="46">
        <v>-493</v>
      </c>
      <c r="Q4" s="46">
        <v>0</v>
      </c>
      <c r="R4" s="46">
        <v>0</v>
      </c>
      <c r="S4" s="74">
        <v>0</v>
      </c>
      <c r="U4" s="73">
        <v>0</v>
      </c>
      <c r="V4" s="74">
        <v>-658</v>
      </c>
      <c r="W4">
        <v>-165</v>
      </c>
      <c r="X4">
        <v>0</v>
      </c>
      <c r="Y4">
        <v>-493</v>
      </c>
    </row>
    <row r="5" spans="1:25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-175</v>
      </c>
      <c r="P5" s="46">
        <v>-501.5</v>
      </c>
      <c r="Q5" s="46">
        <v>0</v>
      </c>
      <c r="R5" s="46">
        <v>0</v>
      </c>
      <c r="S5" s="74">
        <v>0</v>
      </c>
      <c r="U5" s="73">
        <v>0</v>
      </c>
      <c r="V5" s="74">
        <v>-676.5</v>
      </c>
      <c r="W5">
        <v>-175</v>
      </c>
      <c r="X5">
        <v>0</v>
      </c>
      <c r="Y5">
        <v>-501.5</v>
      </c>
    </row>
    <row r="6" spans="1:25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-185</v>
      </c>
      <c r="P6" s="46">
        <v>-512.20000000000005</v>
      </c>
      <c r="Q6" s="46">
        <v>0</v>
      </c>
      <c r="R6" s="46">
        <v>0</v>
      </c>
      <c r="S6" s="74">
        <v>0</v>
      </c>
      <c r="U6" s="73">
        <v>0</v>
      </c>
      <c r="V6" s="74">
        <v>-697.2</v>
      </c>
      <c r="W6">
        <v>-185</v>
      </c>
      <c r="X6">
        <v>0</v>
      </c>
      <c r="Y6">
        <v>-512.20000000000005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-190</v>
      </c>
      <c r="P7" s="46">
        <v>-522.4</v>
      </c>
      <c r="Q7" s="46">
        <v>0</v>
      </c>
      <c r="R7" s="46">
        <v>0</v>
      </c>
      <c r="S7" s="74">
        <v>0</v>
      </c>
      <c r="U7" s="73">
        <v>0</v>
      </c>
      <c r="V7" s="74">
        <v>-712.4</v>
      </c>
      <c r="W7">
        <v>-190</v>
      </c>
      <c r="X7">
        <v>0</v>
      </c>
      <c r="Y7">
        <v>-522.4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-195</v>
      </c>
      <c r="P8" s="46">
        <v>-531.70000000000005</v>
      </c>
      <c r="Q8" s="46">
        <v>0</v>
      </c>
      <c r="R8" s="46">
        <v>0</v>
      </c>
      <c r="S8" s="74">
        <v>0</v>
      </c>
      <c r="U8" s="73">
        <v>0</v>
      </c>
      <c r="V8" s="74">
        <v>-726.7</v>
      </c>
      <c r="W8">
        <v>-195</v>
      </c>
      <c r="X8">
        <v>0</v>
      </c>
      <c r="Y8">
        <v>-531.70000000000005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-124</v>
      </c>
      <c r="P9" s="46">
        <v>-523.1</v>
      </c>
      <c r="Q9" s="46">
        <v>0</v>
      </c>
      <c r="R9" s="46">
        <v>0</v>
      </c>
      <c r="S9" s="74">
        <v>0</v>
      </c>
      <c r="U9" s="73">
        <v>0</v>
      </c>
      <c r="V9" s="74">
        <v>-647.1</v>
      </c>
      <c r="W9">
        <v>-124</v>
      </c>
      <c r="X9">
        <v>0</v>
      </c>
      <c r="Y9">
        <v>-523.1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-229</v>
      </c>
      <c r="P10" s="46">
        <v>-281.89999999999998</v>
      </c>
      <c r="Q10" s="46">
        <v>0</v>
      </c>
      <c r="R10" s="46">
        <v>0</v>
      </c>
      <c r="S10" s="74">
        <v>0</v>
      </c>
      <c r="U10" s="73">
        <v>0</v>
      </c>
      <c r="V10" s="74">
        <v>-510.9</v>
      </c>
      <c r="W10">
        <v>-229</v>
      </c>
      <c r="X10">
        <v>0</v>
      </c>
      <c r="Y10">
        <v>-281.89999999999998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-206</v>
      </c>
      <c r="P11" s="46">
        <v>-268.89999999999998</v>
      </c>
      <c r="Q11" s="46">
        <v>0</v>
      </c>
      <c r="R11" s="46">
        <v>0</v>
      </c>
      <c r="S11" s="74">
        <v>0</v>
      </c>
      <c r="U11" s="73">
        <v>0</v>
      </c>
      <c r="V11" s="74">
        <v>-474.9</v>
      </c>
      <c r="W11">
        <v>-206</v>
      </c>
      <c r="X11">
        <v>0</v>
      </c>
      <c r="Y11">
        <v>-268.89999999999998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-211</v>
      </c>
      <c r="P12" s="46">
        <v>-276.3</v>
      </c>
      <c r="Q12" s="46">
        <v>0</v>
      </c>
      <c r="R12" s="46">
        <v>0</v>
      </c>
      <c r="S12" s="74">
        <v>0</v>
      </c>
      <c r="U12" s="73">
        <v>0</v>
      </c>
      <c r="V12" s="74">
        <v>-487.3</v>
      </c>
      <c r="W12">
        <v>-211</v>
      </c>
      <c r="X12">
        <v>0</v>
      </c>
      <c r="Y12">
        <v>-276.3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-225</v>
      </c>
      <c r="P13" s="46">
        <v>-299.2</v>
      </c>
      <c r="Q13" s="46">
        <v>0</v>
      </c>
      <c r="R13" s="46">
        <v>0</v>
      </c>
      <c r="S13" s="74">
        <v>0</v>
      </c>
      <c r="U13" s="73">
        <v>0</v>
      </c>
      <c r="V13" s="74">
        <v>-524.20000000000005</v>
      </c>
      <c r="W13">
        <v>-225</v>
      </c>
      <c r="X13">
        <v>0</v>
      </c>
      <c r="Y13">
        <v>-299.2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-280</v>
      </c>
      <c r="P14" s="46">
        <v>-308.5</v>
      </c>
      <c r="Q14" s="46">
        <v>0</v>
      </c>
      <c r="R14" s="46">
        <v>0</v>
      </c>
      <c r="S14" s="74">
        <v>0</v>
      </c>
      <c r="U14" s="73">
        <v>0</v>
      </c>
      <c r="V14" s="74">
        <v>-588.5</v>
      </c>
      <c r="W14">
        <v>-280</v>
      </c>
      <c r="X14">
        <v>0</v>
      </c>
      <c r="Y14">
        <v>-308.5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-284.95999999999998</v>
      </c>
      <c r="P15" s="46">
        <v>-323</v>
      </c>
      <c r="Q15" s="46">
        <v>0</v>
      </c>
      <c r="R15" s="46">
        <v>0</v>
      </c>
      <c r="S15" s="74">
        <v>0</v>
      </c>
      <c r="U15" s="73">
        <v>0</v>
      </c>
      <c r="V15" s="74">
        <v>-607.96</v>
      </c>
      <c r="W15">
        <v>-284.95999999999998</v>
      </c>
      <c r="X15">
        <v>0</v>
      </c>
      <c r="Y15">
        <v>-323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-285</v>
      </c>
      <c r="P16" s="46">
        <v>-329.1</v>
      </c>
      <c r="Q16" s="46">
        <v>0</v>
      </c>
      <c r="R16" s="46">
        <v>0</v>
      </c>
      <c r="S16" s="74">
        <v>0</v>
      </c>
      <c r="U16" s="73">
        <v>0</v>
      </c>
      <c r="V16" s="74">
        <v>-614.1</v>
      </c>
      <c r="W16">
        <v>-285</v>
      </c>
      <c r="X16">
        <v>0</v>
      </c>
      <c r="Y16">
        <v>-329.1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-285</v>
      </c>
      <c r="P17" s="46">
        <v>-333.4</v>
      </c>
      <c r="Q17" s="46">
        <v>0</v>
      </c>
      <c r="R17" s="46">
        <v>0</v>
      </c>
      <c r="S17" s="74">
        <v>0</v>
      </c>
      <c r="U17" s="73">
        <v>0</v>
      </c>
      <c r="V17" s="74">
        <v>-618.4</v>
      </c>
      <c r="W17">
        <v>-285</v>
      </c>
      <c r="X17">
        <v>0</v>
      </c>
      <c r="Y17">
        <v>-333.4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-275</v>
      </c>
      <c r="P18" s="46">
        <v>-342.1</v>
      </c>
      <c r="Q18" s="46">
        <v>0</v>
      </c>
      <c r="R18" s="46">
        <v>0</v>
      </c>
      <c r="S18" s="74">
        <v>0</v>
      </c>
      <c r="U18" s="73">
        <v>0</v>
      </c>
      <c r="V18" s="74">
        <v>-617.1</v>
      </c>
      <c r="W18">
        <v>-275</v>
      </c>
      <c r="X18">
        <v>0</v>
      </c>
      <c r="Y18">
        <v>-342.1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-280</v>
      </c>
      <c r="P19" s="46">
        <v>-346.9</v>
      </c>
      <c r="Q19" s="46">
        <v>0</v>
      </c>
      <c r="R19" s="46">
        <v>0</v>
      </c>
      <c r="S19" s="74">
        <v>0</v>
      </c>
      <c r="U19" s="73">
        <v>0</v>
      </c>
      <c r="V19" s="74">
        <v>-626.9</v>
      </c>
      <c r="W19">
        <v>-280</v>
      </c>
      <c r="X19">
        <v>0</v>
      </c>
      <c r="Y19">
        <v>-346.9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-277</v>
      </c>
      <c r="P20" s="46">
        <v>-355.1</v>
      </c>
      <c r="Q20" s="46">
        <v>0</v>
      </c>
      <c r="R20" s="46">
        <v>0</v>
      </c>
      <c r="S20" s="74">
        <v>0</v>
      </c>
      <c r="U20" s="73">
        <v>0</v>
      </c>
      <c r="V20" s="74">
        <v>-632.1</v>
      </c>
      <c r="W20">
        <v>-277</v>
      </c>
      <c r="X20">
        <v>0</v>
      </c>
      <c r="Y20">
        <v>-355.1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0.28999999999999998</v>
      </c>
      <c r="N21" s="73">
        <v>0</v>
      </c>
      <c r="O21" s="46">
        <v>-282</v>
      </c>
      <c r="P21" s="46">
        <v>-335.5</v>
      </c>
      <c r="Q21" s="46">
        <v>0</v>
      </c>
      <c r="R21" s="46">
        <v>0</v>
      </c>
      <c r="S21" s="74">
        <v>0</v>
      </c>
      <c r="U21" s="73">
        <v>0.28999999999999998</v>
      </c>
      <c r="V21" s="74">
        <v>-617.5</v>
      </c>
      <c r="W21">
        <v>-282</v>
      </c>
      <c r="X21">
        <v>0.28999999999999998</v>
      </c>
      <c r="Y21">
        <v>-335.5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0.77</v>
      </c>
      <c r="N22" s="73">
        <v>0</v>
      </c>
      <c r="O22" s="46">
        <v>-280</v>
      </c>
      <c r="P22" s="46">
        <v>-352.9</v>
      </c>
      <c r="Q22" s="46">
        <v>0</v>
      </c>
      <c r="R22" s="46">
        <v>0</v>
      </c>
      <c r="S22" s="74">
        <v>0</v>
      </c>
      <c r="U22" s="73">
        <v>0.77</v>
      </c>
      <c r="V22" s="74">
        <v>-632.9</v>
      </c>
      <c r="W22">
        <v>-280</v>
      </c>
      <c r="X22">
        <v>0.77</v>
      </c>
      <c r="Y22">
        <v>-352.9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2.31</v>
      </c>
      <c r="N23" s="73">
        <v>0</v>
      </c>
      <c r="O23" s="46">
        <v>-225</v>
      </c>
      <c r="P23" s="46">
        <v>-350.8</v>
      </c>
      <c r="Q23" s="46">
        <v>0</v>
      </c>
      <c r="R23" s="46">
        <v>0</v>
      </c>
      <c r="S23" s="74">
        <v>0</v>
      </c>
      <c r="U23" s="73">
        <v>2.31</v>
      </c>
      <c r="V23" s="74">
        <v>-575.79999999999995</v>
      </c>
      <c r="W23">
        <v>-225</v>
      </c>
      <c r="X23">
        <v>2.31</v>
      </c>
      <c r="Y23">
        <v>-350.8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4.33</v>
      </c>
      <c r="N24" s="73">
        <v>0</v>
      </c>
      <c r="O24" s="46">
        <v>-215</v>
      </c>
      <c r="P24" s="46">
        <v>-343.2</v>
      </c>
      <c r="Q24" s="46">
        <v>0</v>
      </c>
      <c r="R24" s="46">
        <v>0</v>
      </c>
      <c r="S24" s="74">
        <v>0</v>
      </c>
      <c r="U24" s="73">
        <v>4.33</v>
      </c>
      <c r="V24" s="74">
        <v>-558.20000000000005</v>
      </c>
      <c r="W24">
        <v>-215</v>
      </c>
      <c r="X24">
        <v>4.33</v>
      </c>
      <c r="Y24">
        <v>-343.2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7.51</v>
      </c>
      <c r="N25" s="73">
        <v>0</v>
      </c>
      <c r="O25" s="46">
        <v>-239</v>
      </c>
      <c r="P25" s="46">
        <v>-362.4</v>
      </c>
      <c r="Q25" s="46">
        <v>0</v>
      </c>
      <c r="R25" s="46">
        <v>0</v>
      </c>
      <c r="S25" s="74">
        <v>0</v>
      </c>
      <c r="U25" s="73">
        <v>7.51</v>
      </c>
      <c r="V25" s="74">
        <v>-601.4</v>
      </c>
      <c r="W25">
        <v>-239</v>
      </c>
      <c r="X25">
        <v>7.51</v>
      </c>
      <c r="Y25">
        <v>-362.4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3.75</v>
      </c>
      <c r="N26" s="73">
        <v>0</v>
      </c>
      <c r="O26" s="46">
        <v>-229</v>
      </c>
      <c r="P26" s="46">
        <v>-343.7</v>
      </c>
      <c r="Q26" s="46">
        <v>0</v>
      </c>
      <c r="R26" s="46">
        <v>0</v>
      </c>
      <c r="S26" s="74">
        <v>0</v>
      </c>
      <c r="U26" s="73">
        <v>3.75</v>
      </c>
      <c r="V26" s="74">
        <v>-572.70000000000005</v>
      </c>
      <c r="W26">
        <v>-229</v>
      </c>
      <c r="X26">
        <v>3.75</v>
      </c>
      <c r="Y26">
        <v>-343.7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4.62</v>
      </c>
      <c r="N27" s="73">
        <v>0</v>
      </c>
      <c r="O27" s="46">
        <v>-119</v>
      </c>
      <c r="P27" s="46">
        <v>-325.3</v>
      </c>
      <c r="Q27" s="46">
        <v>0</v>
      </c>
      <c r="R27" s="46">
        <v>0</v>
      </c>
      <c r="S27" s="74">
        <v>0</v>
      </c>
      <c r="U27" s="73">
        <v>4.62</v>
      </c>
      <c r="V27" s="74">
        <v>-444.3</v>
      </c>
      <c r="W27">
        <v>-119</v>
      </c>
      <c r="X27">
        <v>4.62</v>
      </c>
      <c r="Y27">
        <v>-325.3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3.46</v>
      </c>
      <c r="N28" s="73">
        <v>0</v>
      </c>
      <c r="O28" s="46">
        <v>-99</v>
      </c>
      <c r="P28" s="46">
        <v>-378.96</v>
      </c>
      <c r="Q28" s="46">
        <v>0</v>
      </c>
      <c r="R28" s="46">
        <v>0</v>
      </c>
      <c r="S28" s="74">
        <v>0</v>
      </c>
      <c r="U28" s="73">
        <v>3.46</v>
      </c>
      <c r="V28" s="74">
        <v>-477.96</v>
      </c>
      <c r="W28">
        <v>-99</v>
      </c>
      <c r="X28">
        <v>3.46</v>
      </c>
      <c r="Y28">
        <v>-378.96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0.57999999999999996</v>
      </c>
      <c r="N29" s="73">
        <v>0</v>
      </c>
      <c r="O29" s="46">
        <v>-99</v>
      </c>
      <c r="P29" s="46">
        <v>-314.8</v>
      </c>
      <c r="Q29" s="46">
        <v>0</v>
      </c>
      <c r="R29" s="46">
        <v>0</v>
      </c>
      <c r="S29" s="74">
        <v>0</v>
      </c>
      <c r="U29" s="73">
        <v>0.57999999999999996</v>
      </c>
      <c r="V29" s="74">
        <v>-413.8</v>
      </c>
      <c r="W29">
        <v>-99</v>
      </c>
      <c r="X29">
        <v>0.57999999999999996</v>
      </c>
      <c r="Y29">
        <v>-314.8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0.19</v>
      </c>
      <c r="N30" s="73">
        <v>0</v>
      </c>
      <c r="O30" s="46">
        <v>-94</v>
      </c>
      <c r="P30" s="46">
        <v>-313.60000000000002</v>
      </c>
      <c r="Q30" s="46">
        <v>0</v>
      </c>
      <c r="R30" s="46">
        <v>0</v>
      </c>
      <c r="S30" s="74">
        <v>0</v>
      </c>
      <c r="U30" s="73">
        <v>0.19</v>
      </c>
      <c r="V30" s="74">
        <v>-407.6</v>
      </c>
      <c r="W30">
        <v>-94</v>
      </c>
      <c r="X30">
        <v>0.19</v>
      </c>
      <c r="Y30">
        <v>-313.60000000000002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2.41</v>
      </c>
      <c r="N31" s="73">
        <v>0</v>
      </c>
      <c r="O31" s="46">
        <v>-70</v>
      </c>
      <c r="P31" s="46">
        <v>-284.89999999999998</v>
      </c>
      <c r="Q31" s="46">
        <v>0</v>
      </c>
      <c r="R31" s="46">
        <v>0</v>
      </c>
      <c r="S31" s="74">
        <v>0</v>
      </c>
      <c r="U31" s="73">
        <v>2.41</v>
      </c>
      <c r="V31" s="74">
        <v>-354.9</v>
      </c>
      <c r="W31">
        <v>-70</v>
      </c>
      <c r="X31">
        <v>2.41</v>
      </c>
      <c r="Y31">
        <v>-284.89999999999998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3.66</v>
      </c>
      <c r="N32" s="73">
        <v>0</v>
      </c>
      <c r="O32" s="46">
        <v>-80</v>
      </c>
      <c r="P32" s="46">
        <v>-299.89999999999998</v>
      </c>
      <c r="Q32" s="46">
        <v>0</v>
      </c>
      <c r="R32" s="46">
        <v>0</v>
      </c>
      <c r="S32" s="74">
        <v>0</v>
      </c>
      <c r="U32" s="73">
        <v>3.66</v>
      </c>
      <c r="V32" s="74">
        <v>-379.9</v>
      </c>
      <c r="W32">
        <v>-80</v>
      </c>
      <c r="X32">
        <v>3.66</v>
      </c>
      <c r="Y32">
        <v>-299.89999999999998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3.18</v>
      </c>
      <c r="N33" s="73">
        <v>0</v>
      </c>
      <c r="O33" s="46">
        <v>-122</v>
      </c>
      <c r="P33" s="46">
        <v>-257.60000000000002</v>
      </c>
      <c r="Q33" s="46">
        <v>0</v>
      </c>
      <c r="R33" s="46">
        <v>0</v>
      </c>
      <c r="S33" s="74">
        <v>0</v>
      </c>
      <c r="U33" s="73">
        <v>3.18</v>
      </c>
      <c r="V33" s="74">
        <v>-379.6</v>
      </c>
      <c r="W33">
        <v>-122</v>
      </c>
      <c r="X33">
        <v>3.18</v>
      </c>
      <c r="Y33">
        <v>-257.60000000000002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2.79</v>
      </c>
      <c r="N34" s="73">
        <v>0</v>
      </c>
      <c r="O34" s="46">
        <v>-142</v>
      </c>
      <c r="P34" s="46">
        <v>-268</v>
      </c>
      <c r="Q34" s="46">
        <v>0</v>
      </c>
      <c r="R34" s="46">
        <v>0</v>
      </c>
      <c r="S34" s="74">
        <v>0</v>
      </c>
      <c r="U34" s="73">
        <v>2.79</v>
      </c>
      <c r="V34" s="74">
        <v>-410</v>
      </c>
      <c r="W34">
        <v>-142</v>
      </c>
      <c r="X34">
        <v>2.79</v>
      </c>
      <c r="Y34">
        <v>-268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2.69</v>
      </c>
      <c r="N35" s="73">
        <v>0</v>
      </c>
      <c r="O35" s="46">
        <v>-240</v>
      </c>
      <c r="P35" s="46">
        <v>-240.1</v>
      </c>
      <c r="Q35" s="46">
        <v>0</v>
      </c>
      <c r="R35" s="46">
        <v>0</v>
      </c>
      <c r="S35" s="74">
        <v>0</v>
      </c>
      <c r="U35" s="73">
        <v>2.69</v>
      </c>
      <c r="V35" s="74">
        <v>-480.1</v>
      </c>
      <c r="W35">
        <v>-240</v>
      </c>
      <c r="X35">
        <v>2.69</v>
      </c>
      <c r="Y35">
        <v>-240.1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1.64</v>
      </c>
      <c r="N36" s="73">
        <v>0</v>
      </c>
      <c r="O36" s="46">
        <v>-255</v>
      </c>
      <c r="P36" s="46">
        <v>-240.4</v>
      </c>
      <c r="Q36" s="46">
        <v>0</v>
      </c>
      <c r="R36" s="46">
        <v>0</v>
      </c>
      <c r="S36" s="74">
        <v>0</v>
      </c>
      <c r="U36" s="73">
        <v>1.64</v>
      </c>
      <c r="V36" s="74">
        <v>-495.4</v>
      </c>
      <c r="W36">
        <v>-255</v>
      </c>
      <c r="X36">
        <v>1.64</v>
      </c>
      <c r="Y36">
        <v>-240.4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-225.9</v>
      </c>
      <c r="P37" s="46">
        <v>-217.8</v>
      </c>
      <c r="Q37" s="46">
        <v>0</v>
      </c>
      <c r="R37" s="46">
        <v>0</v>
      </c>
      <c r="S37" s="74">
        <v>0</v>
      </c>
      <c r="U37" s="73">
        <v>0</v>
      </c>
      <c r="V37" s="74">
        <v>-443.7</v>
      </c>
      <c r="W37">
        <v>-225.9</v>
      </c>
      <c r="X37">
        <v>0</v>
      </c>
      <c r="Y37">
        <v>-217.8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-230</v>
      </c>
      <c r="P38" s="46">
        <v>-226.5</v>
      </c>
      <c r="Q38" s="46">
        <v>0</v>
      </c>
      <c r="R38" s="46">
        <v>0</v>
      </c>
      <c r="S38" s="74">
        <v>0</v>
      </c>
      <c r="U38" s="73">
        <v>0</v>
      </c>
      <c r="V38" s="74">
        <v>-456.5</v>
      </c>
      <c r="W38">
        <v>-230</v>
      </c>
      <c r="X38">
        <v>0</v>
      </c>
      <c r="Y38">
        <v>-226.5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-240</v>
      </c>
      <c r="P39" s="46">
        <v>-196.6</v>
      </c>
      <c r="Q39" s="46">
        <v>0</v>
      </c>
      <c r="R39" s="46">
        <v>0</v>
      </c>
      <c r="S39" s="74">
        <v>0</v>
      </c>
      <c r="U39" s="73">
        <v>0</v>
      </c>
      <c r="V39" s="74">
        <v>-436.6</v>
      </c>
      <c r="W39">
        <v>-240</v>
      </c>
      <c r="X39">
        <v>0</v>
      </c>
      <c r="Y39">
        <v>-196.6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-235</v>
      </c>
      <c r="P40" s="46">
        <v>-142.19999999999999</v>
      </c>
      <c r="Q40" s="46">
        <v>0</v>
      </c>
      <c r="R40" s="46">
        <v>0</v>
      </c>
      <c r="S40" s="74">
        <v>0</v>
      </c>
      <c r="U40" s="73">
        <v>0</v>
      </c>
      <c r="V40" s="74">
        <v>-377.2</v>
      </c>
      <c r="W40">
        <v>-235</v>
      </c>
      <c r="X40">
        <v>0</v>
      </c>
      <c r="Y40">
        <v>-142.19999999999999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-225</v>
      </c>
      <c r="P41" s="46">
        <v>-116.1</v>
      </c>
      <c r="Q41" s="46">
        <v>0</v>
      </c>
      <c r="R41" s="46">
        <v>0</v>
      </c>
      <c r="S41" s="74">
        <v>0</v>
      </c>
      <c r="U41" s="73">
        <v>0</v>
      </c>
      <c r="V41" s="74">
        <v>-341.1</v>
      </c>
      <c r="W41">
        <v>-225</v>
      </c>
      <c r="X41">
        <v>0</v>
      </c>
      <c r="Y41">
        <v>-116.1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-220</v>
      </c>
      <c r="P42" s="46">
        <v>-86.1</v>
      </c>
      <c r="Q42" s="46">
        <v>0</v>
      </c>
      <c r="R42" s="46">
        <v>0</v>
      </c>
      <c r="S42" s="74">
        <v>0</v>
      </c>
      <c r="U42" s="73">
        <v>0</v>
      </c>
      <c r="V42" s="74">
        <v>-306.10000000000002</v>
      </c>
      <c r="W42">
        <v>-220</v>
      </c>
      <c r="X42">
        <v>0</v>
      </c>
      <c r="Y42">
        <v>-86.1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-189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-189</v>
      </c>
      <c r="W43">
        <v>-189</v>
      </c>
      <c r="X43">
        <v>0</v>
      </c>
      <c r="Y43">
        <v>0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-179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-179</v>
      </c>
      <c r="W44">
        <v>-179</v>
      </c>
      <c r="X44">
        <v>0</v>
      </c>
      <c r="Y44">
        <v>0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-169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-169</v>
      </c>
      <c r="W45">
        <v>-169</v>
      </c>
      <c r="X45">
        <v>0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-169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-169</v>
      </c>
      <c r="W46">
        <v>-169</v>
      </c>
      <c r="X46">
        <v>0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-164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-164</v>
      </c>
      <c r="W47">
        <v>-164</v>
      </c>
      <c r="X47">
        <v>0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-159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-159</v>
      </c>
      <c r="W48">
        <v>-159</v>
      </c>
      <c r="X48">
        <v>0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-154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-154</v>
      </c>
      <c r="W49">
        <v>-154</v>
      </c>
      <c r="X49">
        <v>0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-149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-149</v>
      </c>
      <c r="W50">
        <v>-149</v>
      </c>
      <c r="X50">
        <v>0</v>
      </c>
      <c r="Y50">
        <v>0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-144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-144</v>
      </c>
      <c r="W51">
        <v>-144</v>
      </c>
      <c r="X51">
        <v>0</v>
      </c>
      <c r="Y51">
        <v>0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-144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-144</v>
      </c>
      <c r="W52">
        <v>-144</v>
      </c>
      <c r="X52">
        <v>0</v>
      </c>
      <c r="Y52">
        <v>0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-149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-149</v>
      </c>
      <c r="W53">
        <v>-149</v>
      </c>
      <c r="X53">
        <v>0</v>
      </c>
      <c r="Y53">
        <v>0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-154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-154</v>
      </c>
      <c r="W54">
        <v>-154</v>
      </c>
      <c r="X54">
        <v>0</v>
      </c>
      <c r="Y54">
        <v>0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-174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-174</v>
      </c>
      <c r="W55">
        <v>-174</v>
      </c>
      <c r="X55">
        <v>0</v>
      </c>
      <c r="Y55">
        <v>0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-189</v>
      </c>
      <c r="P56" s="46">
        <v>-18.600000000000001</v>
      </c>
      <c r="Q56" s="46">
        <v>0</v>
      </c>
      <c r="R56" s="46">
        <v>0</v>
      </c>
      <c r="S56" s="74">
        <v>0</v>
      </c>
      <c r="U56" s="73">
        <v>0</v>
      </c>
      <c r="V56" s="74">
        <v>-207.6</v>
      </c>
      <c r="W56">
        <v>-189</v>
      </c>
      <c r="X56">
        <v>0</v>
      </c>
      <c r="Y56">
        <v>-18.600000000000001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-175.6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-175.6</v>
      </c>
      <c r="W57">
        <v>-175.6</v>
      </c>
      <c r="X57">
        <v>0</v>
      </c>
      <c r="Y57">
        <v>0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-184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-184</v>
      </c>
      <c r="W58">
        <v>-184</v>
      </c>
      <c r="X58">
        <v>0</v>
      </c>
      <c r="Y58">
        <v>0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-184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-184</v>
      </c>
      <c r="W59">
        <v>-184</v>
      </c>
      <c r="X59">
        <v>0</v>
      </c>
      <c r="Y59">
        <v>0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-174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-174</v>
      </c>
      <c r="W60">
        <v>-174</v>
      </c>
      <c r="X60">
        <v>0</v>
      </c>
      <c r="Y60">
        <v>0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-169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-169</v>
      </c>
      <c r="W61">
        <v>-169</v>
      </c>
      <c r="X61">
        <v>0</v>
      </c>
      <c r="Y61">
        <v>0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-169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-169</v>
      </c>
      <c r="W62">
        <v>-169</v>
      </c>
      <c r="X62">
        <v>0</v>
      </c>
      <c r="Y62">
        <v>0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-164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-164</v>
      </c>
      <c r="W63">
        <v>-164</v>
      </c>
      <c r="X63">
        <v>0</v>
      </c>
      <c r="Y63">
        <v>0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-164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-164</v>
      </c>
      <c r="W64">
        <v>-164</v>
      </c>
      <c r="X64">
        <v>0</v>
      </c>
      <c r="Y64">
        <v>0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-149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-149</v>
      </c>
      <c r="W65">
        <v>-149</v>
      </c>
      <c r="X65">
        <v>0</v>
      </c>
      <c r="Y65">
        <v>0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-180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-180</v>
      </c>
      <c r="W66">
        <v>-180</v>
      </c>
      <c r="X66">
        <v>0</v>
      </c>
      <c r="Y66">
        <v>0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-165</v>
      </c>
      <c r="P67" s="46">
        <v>-2.6</v>
      </c>
      <c r="Q67" s="46">
        <v>0</v>
      </c>
      <c r="R67" s="46">
        <v>0</v>
      </c>
      <c r="S67" s="74">
        <v>0</v>
      </c>
      <c r="U67" s="73">
        <v>0</v>
      </c>
      <c r="V67" s="74">
        <v>-167.6</v>
      </c>
      <c r="W67">
        <v>-165</v>
      </c>
      <c r="X67">
        <v>0</v>
      </c>
      <c r="Y67">
        <v>-2.6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-195</v>
      </c>
      <c r="P68" s="46">
        <v>-26.1</v>
      </c>
      <c r="Q68" s="46">
        <v>0</v>
      </c>
      <c r="R68" s="46">
        <v>0</v>
      </c>
      <c r="S68" s="74">
        <v>0</v>
      </c>
      <c r="U68" s="73">
        <v>0</v>
      </c>
      <c r="V68" s="74">
        <v>-221.1</v>
      </c>
      <c r="W68">
        <v>-195</v>
      </c>
      <c r="X68">
        <v>0</v>
      </c>
      <c r="Y68">
        <v>-26.1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-197</v>
      </c>
      <c r="P69" s="46">
        <v>-25.9</v>
      </c>
      <c r="Q69" s="46">
        <v>0</v>
      </c>
      <c r="R69" s="46">
        <v>0</v>
      </c>
      <c r="S69" s="74">
        <v>0</v>
      </c>
      <c r="U69" s="73">
        <v>0</v>
      </c>
      <c r="V69" s="74">
        <v>-222.9</v>
      </c>
      <c r="W69">
        <v>-197</v>
      </c>
      <c r="X69">
        <v>0</v>
      </c>
      <c r="Y69">
        <v>-25.9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-175</v>
      </c>
      <c r="P70" s="46">
        <v>-35.1</v>
      </c>
      <c r="Q70" s="46">
        <v>0</v>
      </c>
      <c r="R70" s="46">
        <v>0</v>
      </c>
      <c r="S70" s="74">
        <v>0</v>
      </c>
      <c r="U70" s="73">
        <v>0</v>
      </c>
      <c r="V70" s="74">
        <v>-210.1</v>
      </c>
      <c r="W70">
        <v>-175</v>
      </c>
      <c r="X70">
        <v>0</v>
      </c>
      <c r="Y70">
        <v>-35.1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-132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-132</v>
      </c>
      <c r="W71">
        <v>-132</v>
      </c>
      <c r="X71">
        <v>0</v>
      </c>
      <c r="Y71">
        <v>0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-112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-112</v>
      </c>
      <c r="W72">
        <v>-112</v>
      </c>
      <c r="X72">
        <v>0</v>
      </c>
      <c r="Y72">
        <v>0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-75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-75</v>
      </c>
      <c r="W73">
        <v>-75</v>
      </c>
      <c r="X73">
        <v>0</v>
      </c>
      <c r="Y73">
        <v>0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-27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-27</v>
      </c>
      <c r="W74">
        <v>-27</v>
      </c>
      <c r="X74">
        <v>0</v>
      </c>
      <c r="Y74">
        <v>0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-2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-2</v>
      </c>
      <c r="W75">
        <v>-2</v>
      </c>
      <c r="X75">
        <v>0</v>
      </c>
      <c r="Y75">
        <v>0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0.28999999999999998</v>
      </c>
      <c r="N76" s="73">
        <v>0</v>
      </c>
      <c r="O76" s="46">
        <v>-10</v>
      </c>
      <c r="P76" s="46">
        <v>-13.8</v>
      </c>
      <c r="Q76" s="46">
        <v>0</v>
      </c>
      <c r="R76" s="46">
        <v>0</v>
      </c>
      <c r="S76" s="74">
        <v>0</v>
      </c>
      <c r="U76" s="73">
        <v>0.28999999999999998</v>
      </c>
      <c r="V76" s="74">
        <v>-23.8</v>
      </c>
      <c r="W76">
        <v>-10</v>
      </c>
      <c r="X76">
        <v>0.28999999999999998</v>
      </c>
      <c r="Y76">
        <v>-13.8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2.98</v>
      </c>
      <c r="N77" s="73">
        <v>0</v>
      </c>
      <c r="O77" s="46">
        <v>-49</v>
      </c>
      <c r="P77" s="46">
        <v>-38.299999999999997</v>
      </c>
      <c r="Q77" s="46">
        <v>0</v>
      </c>
      <c r="R77" s="46">
        <v>0</v>
      </c>
      <c r="S77" s="74">
        <v>0</v>
      </c>
      <c r="U77" s="73">
        <v>2.98</v>
      </c>
      <c r="V77" s="74">
        <v>-87.3</v>
      </c>
      <c r="W77">
        <v>-49</v>
      </c>
      <c r="X77">
        <v>2.98</v>
      </c>
      <c r="Y77">
        <v>-38.299999999999997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6.54</v>
      </c>
      <c r="N78" s="73">
        <v>0</v>
      </c>
      <c r="O78" s="46">
        <v>-125</v>
      </c>
      <c r="P78" s="46">
        <v>-286.39999999999998</v>
      </c>
      <c r="Q78" s="46">
        <v>0</v>
      </c>
      <c r="R78" s="46">
        <v>0</v>
      </c>
      <c r="S78" s="74">
        <v>0</v>
      </c>
      <c r="U78" s="73">
        <v>6.54</v>
      </c>
      <c r="V78" s="74">
        <v>-411.4</v>
      </c>
      <c r="W78">
        <v>-125</v>
      </c>
      <c r="X78">
        <v>6.54</v>
      </c>
      <c r="Y78">
        <v>-286.39999999999998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5.87</v>
      </c>
      <c r="N79" s="73">
        <v>0</v>
      </c>
      <c r="O79" s="46">
        <v>-115</v>
      </c>
      <c r="P79" s="46">
        <v>-305.10000000000002</v>
      </c>
      <c r="Q79" s="46">
        <v>0</v>
      </c>
      <c r="R79" s="46">
        <v>0</v>
      </c>
      <c r="S79" s="74">
        <v>0</v>
      </c>
      <c r="U79" s="73">
        <v>5.87</v>
      </c>
      <c r="V79" s="74">
        <v>-420.1</v>
      </c>
      <c r="W79">
        <v>-115</v>
      </c>
      <c r="X79">
        <v>5.87</v>
      </c>
      <c r="Y79">
        <v>-305.10000000000002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6.06</v>
      </c>
      <c r="N80" s="73">
        <v>0</v>
      </c>
      <c r="O80" s="46">
        <v>-125</v>
      </c>
      <c r="P80" s="46">
        <v>-312.7</v>
      </c>
      <c r="Q80" s="46">
        <v>0</v>
      </c>
      <c r="R80" s="46">
        <v>0</v>
      </c>
      <c r="S80" s="74">
        <v>0</v>
      </c>
      <c r="U80" s="73">
        <v>6.06</v>
      </c>
      <c r="V80" s="74">
        <v>-437.7</v>
      </c>
      <c r="W80">
        <v>-125</v>
      </c>
      <c r="X80">
        <v>6.06</v>
      </c>
      <c r="Y80">
        <v>-312.7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7.8</v>
      </c>
      <c r="N81" s="73">
        <v>0</v>
      </c>
      <c r="O81" s="46">
        <v>-135</v>
      </c>
      <c r="P81" s="46">
        <v>-326.60000000000002</v>
      </c>
      <c r="Q81" s="46">
        <v>0</v>
      </c>
      <c r="R81" s="46">
        <v>0</v>
      </c>
      <c r="S81" s="74">
        <v>0</v>
      </c>
      <c r="U81" s="73">
        <v>7.8</v>
      </c>
      <c r="V81" s="74">
        <v>-461.6</v>
      </c>
      <c r="W81">
        <v>-135</v>
      </c>
      <c r="X81">
        <v>7.8</v>
      </c>
      <c r="Y81">
        <v>-326.60000000000002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10.199999999999999</v>
      </c>
      <c r="N82" s="73">
        <v>0</v>
      </c>
      <c r="O82" s="46">
        <v>-150</v>
      </c>
      <c r="P82" s="46">
        <v>-322.3</v>
      </c>
      <c r="Q82" s="46">
        <v>0</v>
      </c>
      <c r="R82" s="46">
        <v>0</v>
      </c>
      <c r="S82" s="74">
        <v>0</v>
      </c>
      <c r="U82" s="73">
        <v>10.199999999999999</v>
      </c>
      <c r="V82" s="74">
        <v>-472.3</v>
      </c>
      <c r="W82">
        <v>-150</v>
      </c>
      <c r="X82">
        <v>10.199999999999999</v>
      </c>
      <c r="Y82">
        <v>-322.3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8.76</v>
      </c>
      <c r="N83" s="73">
        <v>0</v>
      </c>
      <c r="O83" s="46">
        <v>-94</v>
      </c>
      <c r="P83" s="46">
        <v>-99.1</v>
      </c>
      <c r="Q83" s="46">
        <v>0</v>
      </c>
      <c r="R83" s="46">
        <v>0</v>
      </c>
      <c r="S83" s="74">
        <v>0</v>
      </c>
      <c r="U83" s="73">
        <v>8.76</v>
      </c>
      <c r="V83" s="74">
        <v>-193.1</v>
      </c>
      <c r="W83">
        <v>-94</v>
      </c>
      <c r="X83">
        <v>8.76</v>
      </c>
      <c r="Y83">
        <v>-99.1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6.35</v>
      </c>
      <c r="N84" s="73">
        <v>0</v>
      </c>
      <c r="O84" s="46">
        <v>-99</v>
      </c>
      <c r="P84" s="46">
        <v>-81.7</v>
      </c>
      <c r="Q84" s="46">
        <v>0</v>
      </c>
      <c r="R84" s="46">
        <v>0</v>
      </c>
      <c r="S84" s="74">
        <v>0</v>
      </c>
      <c r="U84" s="73">
        <v>6.35</v>
      </c>
      <c r="V84" s="74">
        <v>-180.7</v>
      </c>
      <c r="W84">
        <v>-99</v>
      </c>
      <c r="X84">
        <v>6.35</v>
      </c>
      <c r="Y84">
        <v>-81.7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8.2799999999999994</v>
      </c>
      <c r="N85" s="73">
        <v>0</v>
      </c>
      <c r="O85" s="46">
        <v>-74</v>
      </c>
      <c r="P85" s="46">
        <v>-368.4</v>
      </c>
      <c r="Q85" s="46">
        <v>0</v>
      </c>
      <c r="R85" s="46">
        <v>0</v>
      </c>
      <c r="S85" s="74">
        <v>0</v>
      </c>
      <c r="U85" s="73">
        <v>8.2799999999999994</v>
      </c>
      <c r="V85" s="74">
        <v>-442.4</v>
      </c>
      <c r="W85">
        <v>-74</v>
      </c>
      <c r="X85">
        <v>8.2799999999999994</v>
      </c>
      <c r="Y85">
        <v>-368.4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7.99</v>
      </c>
      <c r="N86" s="73">
        <v>0</v>
      </c>
      <c r="O86" s="46">
        <v>-64</v>
      </c>
      <c r="P86" s="46">
        <v>-363.1</v>
      </c>
      <c r="Q86" s="46">
        <v>0</v>
      </c>
      <c r="R86" s="46">
        <v>0</v>
      </c>
      <c r="S86" s="74">
        <v>0</v>
      </c>
      <c r="U86" s="73">
        <v>7.99</v>
      </c>
      <c r="V86" s="74">
        <v>-427.1</v>
      </c>
      <c r="W86">
        <v>-64</v>
      </c>
      <c r="X86">
        <v>7.99</v>
      </c>
      <c r="Y86">
        <v>-363.1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6.35</v>
      </c>
      <c r="N87" s="73">
        <v>0</v>
      </c>
      <c r="O87" s="46">
        <v>-120</v>
      </c>
      <c r="P87" s="46">
        <v>-426.6</v>
      </c>
      <c r="Q87" s="46">
        <v>0</v>
      </c>
      <c r="R87" s="46">
        <v>0</v>
      </c>
      <c r="S87" s="74">
        <v>0</v>
      </c>
      <c r="U87" s="73">
        <v>6.35</v>
      </c>
      <c r="V87" s="74">
        <v>-546.6</v>
      </c>
      <c r="W87">
        <v>-120</v>
      </c>
      <c r="X87">
        <v>6.35</v>
      </c>
      <c r="Y87">
        <v>-426.6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7.12</v>
      </c>
      <c r="N88" s="73">
        <v>0</v>
      </c>
      <c r="O88" s="46">
        <v>-115</v>
      </c>
      <c r="P88" s="46">
        <v>-414.8</v>
      </c>
      <c r="Q88" s="46">
        <v>0</v>
      </c>
      <c r="R88" s="46">
        <v>0</v>
      </c>
      <c r="S88" s="74">
        <v>0</v>
      </c>
      <c r="U88" s="73">
        <v>7.12</v>
      </c>
      <c r="V88" s="74">
        <v>-529.79999999999995</v>
      </c>
      <c r="W88">
        <v>-115</v>
      </c>
      <c r="X88">
        <v>7.12</v>
      </c>
      <c r="Y88">
        <v>-414.8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7.89</v>
      </c>
      <c r="N89" s="73">
        <v>0</v>
      </c>
      <c r="O89" s="46">
        <v>-110</v>
      </c>
      <c r="P89" s="46">
        <v>-399.49</v>
      </c>
      <c r="Q89" s="46">
        <v>0</v>
      </c>
      <c r="R89" s="46">
        <v>0</v>
      </c>
      <c r="S89" s="74">
        <v>0</v>
      </c>
      <c r="U89" s="73">
        <v>7.89</v>
      </c>
      <c r="V89" s="74">
        <v>-509.49</v>
      </c>
      <c r="W89">
        <v>-110</v>
      </c>
      <c r="X89">
        <v>7.89</v>
      </c>
      <c r="Y89">
        <v>-399.49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4.33</v>
      </c>
      <c r="N90" s="73">
        <v>0</v>
      </c>
      <c r="O90" s="46">
        <v>-49</v>
      </c>
      <c r="P90" s="46">
        <v>-402.5</v>
      </c>
      <c r="Q90" s="46">
        <v>0</v>
      </c>
      <c r="R90" s="46">
        <v>0</v>
      </c>
      <c r="S90" s="74">
        <v>0</v>
      </c>
      <c r="U90" s="73">
        <v>4.33</v>
      </c>
      <c r="V90" s="74">
        <v>-451.5</v>
      </c>
      <c r="W90">
        <v>-49</v>
      </c>
      <c r="X90">
        <v>4.33</v>
      </c>
      <c r="Y90">
        <v>-402.5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3.95</v>
      </c>
      <c r="N91" s="73">
        <v>0</v>
      </c>
      <c r="O91" s="46">
        <v>-135</v>
      </c>
      <c r="P91" s="46">
        <v>-432.4</v>
      </c>
      <c r="Q91" s="46">
        <v>0</v>
      </c>
      <c r="R91" s="46">
        <v>0</v>
      </c>
      <c r="S91" s="74">
        <v>0</v>
      </c>
      <c r="U91" s="73">
        <v>3.95</v>
      </c>
      <c r="V91" s="74">
        <v>-567.4</v>
      </c>
      <c r="W91">
        <v>-135</v>
      </c>
      <c r="X91">
        <v>3.95</v>
      </c>
      <c r="Y91">
        <v>-432.4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5.29</v>
      </c>
      <c r="N92" s="73">
        <v>0</v>
      </c>
      <c r="O92" s="46">
        <v>-145</v>
      </c>
      <c r="P92" s="46">
        <v>-438.2</v>
      </c>
      <c r="Q92" s="46">
        <v>0</v>
      </c>
      <c r="R92" s="46">
        <v>0</v>
      </c>
      <c r="S92" s="74">
        <v>0</v>
      </c>
      <c r="U92" s="73">
        <v>5.29</v>
      </c>
      <c r="V92" s="74">
        <v>-583.20000000000005</v>
      </c>
      <c r="W92">
        <v>-145</v>
      </c>
      <c r="X92">
        <v>5.29</v>
      </c>
      <c r="Y92">
        <v>-438.2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4.2300000000000004</v>
      </c>
      <c r="N93" s="73">
        <v>0</v>
      </c>
      <c r="O93" s="46">
        <v>-145</v>
      </c>
      <c r="P93" s="46">
        <v>-434.3</v>
      </c>
      <c r="Q93" s="46">
        <v>0</v>
      </c>
      <c r="R93" s="46">
        <v>0</v>
      </c>
      <c r="S93" s="74">
        <v>0</v>
      </c>
      <c r="U93" s="73">
        <v>4.2300000000000004</v>
      </c>
      <c r="V93" s="74">
        <v>-579.29999999999995</v>
      </c>
      <c r="W93">
        <v>-145</v>
      </c>
      <c r="X93">
        <v>4.2300000000000004</v>
      </c>
      <c r="Y93">
        <v>-434.3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4.04</v>
      </c>
      <c r="N94" s="73">
        <v>0</v>
      </c>
      <c r="O94" s="46">
        <v>-150</v>
      </c>
      <c r="P94" s="46">
        <v>-439.9</v>
      </c>
      <c r="Q94" s="46">
        <v>0</v>
      </c>
      <c r="R94" s="46">
        <v>0</v>
      </c>
      <c r="S94" s="74">
        <v>0</v>
      </c>
      <c r="U94" s="73">
        <v>4.04</v>
      </c>
      <c r="V94" s="74">
        <v>-589.9</v>
      </c>
      <c r="W94">
        <v>-150</v>
      </c>
      <c r="X94">
        <v>4.04</v>
      </c>
      <c r="Y94">
        <v>-439.9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6.54</v>
      </c>
      <c r="N95" s="73">
        <v>0</v>
      </c>
      <c r="O95" s="46">
        <v>-165</v>
      </c>
      <c r="P95" s="46">
        <v>-441.2</v>
      </c>
      <c r="Q95" s="46">
        <v>0</v>
      </c>
      <c r="R95" s="46">
        <v>0</v>
      </c>
      <c r="S95" s="74">
        <v>0</v>
      </c>
      <c r="U95" s="73">
        <v>6.54</v>
      </c>
      <c r="V95" s="74">
        <v>-606.20000000000005</v>
      </c>
      <c r="W95">
        <v>-165</v>
      </c>
      <c r="X95">
        <v>6.54</v>
      </c>
      <c r="Y95">
        <v>-441.2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2.79</v>
      </c>
      <c r="N96" s="73">
        <v>0</v>
      </c>
      <c r="O96" s="46">
        <v>-170</v>
      </c>
      <c r="P96" s="46">
        <v>-450.8</v>
      </c>
      <c r="Q96" s="46">
        <v>0</v>
      </c>
      <c r="R96" s="46">
        <v>0</v>
      </c>
      <c r="S96" s="74">
        <v>0</v>
      </c>
      <c r="U96" s="73">
        <v>2.79</v>
      </c>
      <c r="V96" s="74">
        <v>-620.79999999999995</v>
      </c>
      <c r="W96">
        <v>-170</v>
      </c>
      <c r="X96">
        <v>2.79</v>
      </c>
      <c r="Y96">
        <v>-450.8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0.57999999999999996</v>
      </c>
      <c r="N97" s="73">
        <v>0</v>
      </c>
      <c r="O97" s="46">
        <v>-180</v>
      </c>
      <c r="P97" s="46">
        <v>-458.9</v>
      </c>
      <c r="Q97" s="46">
        <v>0</v>
      </c>
      <c r="R97" s="46">
        <v>0</v>
      </c>
      <c r="S97" s="74">
        <v>0</v>
      </c>
      <c r="U97" s="73">
        <v>0.57999999999999996</v>
      </c>
      <c r="V97" s="74">
        <v>-638.9</v>
      </c>
      <c r="W97">
        <v>-180</v>
      </c>
      <c r="X97">
        <v>0.57999999999999996</v>
      </c>
      <c r="Y97">
        <v>-458.9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2.5</v>
      </c>
      <c r="N98" s="73">
        <v>0</v>
      </c>
      <c r="O98" s="46">
        <v>-195</v>
      </c>
      <c r="P98" s="46">
        <v>-465.8</v>
      </c>
      <c r="Q98" s="46">
        <v>0</v>
      </c>
      <c r="R98" s="46">
        <v>0</v>
      </c>
      <c r="S98" s="74">
        <v>0</v>
      </c>
      <c r="U98" s="73">
        <v>2.5</v>
      </c>
      <c r="V98" s="74">
        <v>-660.8</v>
      </c>
      <c r="W98">
        <v>-195</v>
      </c>
      <c r="X98">
        <v>2.5</v>
      </c>
      <c r="Y98">
        <v>-465.8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4.2727499999999988E-2</v>
      </c>
      <c r="N99" s="68">
        <f t="shared" si="1"/>
        <v>0</v>
      </c>
      <c r="O99" s="69">
        <f t="shared" si="1"/>
        <v>-3.9963650000000004</v>
      </c>
      <c r="P99" s="69">
        <f t="shared" si="1"/>
        <v>-5.2151625000000017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4.2727499999999988E-2</v>
      </c>
      <c r="V99" s="70">
        <f t="shared" si="1"/>
        <v>-9.211527499999999</v>
      </c>
      <c r="W99">
        <f t="shared" si="1"/>
        <v>-3.9963650000000004</v>
      </c>
      <c r="X99">
        <f t="shared" si="1"/>
        <v>4.2727499999999988E-2</v>
      </c>
      <c r="Y99">
        <f t="shared" si="1"/>
        <v>-5.2151625000000017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C3" sqref="AC3:AC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29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532</v>
      </c>
      <c r="X1" t="s">
        <v>146</v>
      </c>
      <c r="Y1" t="s">
        <v>536</v>
      </c>
      <c r="Z1" t="s">
        <v>538</v>
      </c>
      <c r="AA1" t="s">
        <v>542</v>
      </c>
      <c r="AB1" t="s">
        <v>451</v>
      </c>
      <c r="AC1" t="s">
        <v>544</v>
      </c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45385</v>
      </c>
      <c r="W2" s="28" t="s">
        <v>369</v>
      </c>
      <c r="X2" t="s">
        <v>534</v>
      </c>
      <c r="Y2" t="s">
        <v>358</v>
      </c>
      <c r="Z2" t="s">
        <v>149</v>
      </c>
      <c r="AA2" t="s">
        <v>149</v>
      </c>
      <c r="AB2" t="s">
        <v>540</v>
      </c>
      <c r="AC2" t="s">
        <v>145</v>
      </c>
    </row>
    <row r="3" spans="1:29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41.379999999999995</v>
      </c>
      <c r="I3" s="53">
        <v>0</v>
      </c>
      <c r="J3" s="53">
        <v>9.4600000000000009</v>
      </c>
      <c r="K3" s="53">
        <v>0</v>
      </c>
      <c r="L3" s="53">
        <v>0</v>
      </c>
      <c r="M3" s="72">
        <v>0</v>
      </c>
      <c r="N3" s="71">
        <v>0</v>
      </c>
      <c r="O3" s="53">
        <v>100</v>
      </c>
      <c r="P3" s="53">
        <v>0</v>
      </c>
      <c r="Q3" s="53">
        <v>0</v>
      </c>
      <c r="R3" s="53">
        <v>0</v>
      </c>
      <c r="S3" s="72">
        <v>0</v>
      </c>
      <c r="T3" t="s">
        <v>547</v>
      </c>
      <c r="W3">
        <v>0</v>
      </c>
      <c r="X3">
        <v>100</v>
      </c>
      <c r="Y3">
        <v>0.48</v>
      </c>
      <c r="Z3">
        <v>0</v>
      </c>
      <c r="AA3">
        <v>9.4600000000000009</v>
      </c>
      <c r="AB3">
        <v>0</v>
      </c>
      <c r="AC3">
        <v>40.9</v>
      </c>
    </row>
    <row r="4" spans="1:29">
      <c r="A4" t="s">
        <v>234</v>
      </c>
      <c r="B4" t="s">
        <v>226</v>
      </c>
      <c r="C4" t="s">
        <v>228</v>
      </c>
      <c r="G4" t="s">
        <v>46</v>
      </c>
      <c r="H4" s="73">
        <v>41.379999999999995</v>
      </c>
      <c r="I4" s="46">
        <v>0</v>
      </c>
      <c r="J4" s="46">
        <v>9.4600000000000009</v>
      </c>
      <c r="K4" s="46">
        <v>0</v>
      </c>
      <c r="L4" s="46">
        <v>0</v>
      </c>
      <c r="M4" s="74">
        <v>0</v>
      </c>
      <c r="N4" s="73">
        <v>0</v>
      </c>
      <c r="O4" s="46">
        <v>100</v>
      </c>
      <c r="P4" s="46">
        <v>0</v>
      </c>
      <c r="Q4" s="46">
        <v>0</v>
      </c>
      <c r="R4" s="46">
        <v>0</v>
      </c>
      <c r="S4" s="74">
        <v>0</v>
      </c>
      <c r="T4" t="s">
        <v>547</v>
      </c>
      <c r="W4">
        <v>0</v>
      </c>
      <c r="X4">
        <v>100</v>
      </c>
      <c r="Y4">
        <v>0.48</v>
      </c>
      <c r="Z4">
        <v>0</v>
      </c>
      <c r="AA4">
        <v>9.4600000000000009</v>
      </c>
      <c r="AB4">
        <v>0</v>
      </c>
      <c r="AC4">
        <v>40.9</v>
      </c>
    </row>
    <row r="5" spans="1:29">
      <c r="A5" t="s">
        <v>235</v>
      </c>
      <c r="B5" t="s">
        <v>227</v>
      </c>
      <c r="C5" t="s">
        <v>229</v>
      </c>
      <c r="G5" t="s">
        <v>47</v>
      </c>
      <c r="H5" s="73">
        <v>41.379999999999995</v>
      </c>
      <c r="I5" s="46">
        <v>0</v>
      </c>
      <c r="J5" s="46">
        <v>9.4600000000000009</v>
      </c>
      <c r="K5" s="46">
        <v>0</v>
      </c>
      <c r="L5" s="46">
        <v>0</v>
      </c>
      <c r="M5" s="74">
        <v>0</v>
      </c>
      <c r="N5" s="73">
        <v>0</v>
      </c>
      <c r="O5" s="46">
        <v>100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100</v>
      </c>
      <c r="Y5">
        <v>0.48</v>
      </c>
      <c r="Z5">
        <v>0</v>
      </c>
      <c r="AA5">
        <v>9.4600000000000009</v>
      </c>
      <c r="AB5">
        <v>0</v>
      </c>
      <c r="AC5">
        <v>40.9</v>
      </c>
    </row>
    <row r="6" spans="1:29">
      <c r="A6" t="s">
        <v>236</v>
      </c>
      <c r="B6" t="s">
        <v>258</v>
      </c>
      <c r="C6" t="s">
        <v>230</v>
      </c>
      <c r="G6" t="s">
        <v>48</v>
      </c>
      <c r="H6" s="73">
        <v>41.379999999999995</v>
      </c>
      <c r="I6" s="46">
        <v>0</v>
      </c>
      <c r="J6" s="46">
        <v>9.4600000000000009</v>
      </c>
      <c r="K6" s="46">
        <v>0</v>
      </c>
      <c r="L6" s="46">
        <v>0</v>
      </c>
      <c r="M6" s="74">
        <v>0</v>
      </c>
      <c r="N6" s="73">
        <v>0</v>
      </c>
      <c r="O6" s="46">
        <v>100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100</v>
      </c>
      <c r="Y6">
        <v>0.48</v>
      </c>
      <c r="Z6">
        <v>0</v>
      </c>
      <c r="AA6">
        <v>9.4600000000000009</v>
      </c>
      <c r="AB6">
        <v>0</v>
      </c>
      <c r="AC6">
        <v>40.9</v>
      </c>
    </row>
    <row r="7" spans="1:29">
      <c r="A7" t="s">
        <v>237</v>
      </c>
      <c r="B7" t="s">
        <v>280</v>
      </c>
      <c r="C7" t="s">
        <v>259</v>
      </c>
      <c r="G7" t="s">
        <v>49</v>
      </c>
      <c r="H7" s="73">
        <v>41.379999999999995</v>
      </c>
      <c r="I7" s="46">
        <v>0</v>
      </c>
      <c r="J7" s="46">
        <v>9.4600000000000009</v>
      </c>
      <c r="K7" s="46">
        <v>0</v>
      </c>
      <c r="L7" s="46">
        <v>0</v>
      </c>
      <c r="M7" s="74">
        <v>0</v>
      </c>
      <c r="N7" s="73">
        <v>0</v>
      </c>
      <c r="O7" s="46">
        <v>100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100</v>
      </c>
      <c r="Y7">
        <v>0.48</v>
      </c>
      <c r="Z7">
        <v>0</v>
      </c>
      <c r="AA7">
        <v>9.4600000000000009</v>
      </c>
      <c r="AB7">
        <v>0</v>
      </c>
      <c r="AC7">
        <v>40.9</v>
      </c>
    </row>
    <row r="8" spans="1:29">
      <c r="A8" t="s">
        <v>238</v>
      </c>
      <c r="B8" t="s">
        <v>315</v>
      </c>
      <c r="C8" t="s">
        <v>231</v>
      </c>
      <c r="G8" t="s">
        <v>50</v>
      </c>
      <c r="H8" s="73">
        <v>41.379999999999995</v>
      </c>
      <c r="I8" s="46">
        <v>0</v>
      </c>
      <c r="J8" s="46">
        <v>9.4600000000000009</v>
      </c>
      <c r="K8" s="46">
        <v>0</v>
      </c>
      <c r="L8" s="46">
        <v>0</v>
      </c>
      <c r="M8" s="74">
        <v>0</v>
      </c>
      <c r="N8" s="73">
        <v>0</v>
      </c>
      <c r="O8" s="46">
        <v>100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100</v>
      </c>
      <c r="Y8">
        <v>0.48</v>
      </c>
      <c r="Z8">
        <v>0</v>
      </c>
      <c r="AA8">
        <v>9.4600000000000009</v>
      </c>
      <c r="AB8">
        <v>0</v>
      </c>
      <c r="AC8">
        <v>40.9</v>
      </c>
    </row>
    <row r="9" spans="1:29">
      <c r="A9" t="s">
        <v>239</v>
      </c>
      <c r="B9" t="s">
        <v>335</v>
      </c>
      <c r="C9" t="s">
        <v>232</v>
      </c>
      <c r="G9" t="s">
        <v>51</v>
      </c>
      <c r="H9" s="73">
        <v>41.379999999999995</v>
      </c>
      <c r="I9" s="46">
        <v>0</v>
      </c>
      <c r="J9" s="46">
        <v>9.4600000000000009</v>
      </c>
      <c r="K9" s="46">
        <v>0</v>
      </c>
      <c r="L9" s="46">
        <v>0</v>
      </c>
      <c r="M9" s="74">
        <v>0</v>
      </c>
      <c r="N9" s="73">
        <v>0</v>
      </c>
      <c r="O9" s="46">
        <v>100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100</v>
      </c>
      <c r="Y9">
        <v>0.48</v>
      </c>
      <c r="Z9">
        <v>0</v>
      </c>
      <c r="AA9">
        <v>9.4600000000000009</v>
      </c>
      <c r="AB9">
        <v>0</v>
      </c>
      <c r="AC9">
        <v>40.9</v>
      </c>
    </row>
    <row r="10" spans="1:29">
      <c r="A10" t="s">
        <v>260</v>
      </c>
      <c r="C10" t="s">
        <v>233</v>
      </c>
      <c r="G10" t="s">
        <v>52</v>
      </c>
      <c r="H10" s="73">
        <v>41.379999999999995</v>
      </c>
      <c r="I10" s="46">
        <v>0</v>
      </c>
      <c r="J10" s="46">
        <v>9.4600000000000009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0.48</v>
      </c>
      <c r="Z10">
        <v>0</v>
      </c>
      <c r="AA10">
        <v>9.4600000000000009</v>
      </c>
      <c r="AB10">
        <v>0</v>
      </c>
      <c r="AC10">
        <v>40.9</v>
      </c>
    </row>
    <row r="11" spans="1:29">
      <c r="A11" t="s">
        <v>240</v>
      </c>
      <c r="C11" t="s">
        <v>316</v>
      </c>
      <c r="G11" t="s">
        <v>53</v>
      </c>
      <c r="H11" s="73">
        <v>41.379999999999995</v>
      </c>
      <c r="I11" s="46">
        <v>0</v>
      </c>
      <c r="J11" s="46">
        <v>9.3699999999999992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0.48</v>
      </c>
      <c r="Z11">
        <v>0</v>
      </c>
      <c r="AA11">
        <v>9.3699999999999992</v>
      </c>
      <c r="AB11">
        <v>0</v>
      </c>
      <c r="AC11">
        <v>40.9</v>
      </c>
    </row>
    <row r="12" spans="1:29">
      <c r="A12" t="s">
        <v>241</v>
      </c>
      <c r="C12" t="s">
        <v>336</v>
      </c>
      <c r="G12" t="s">
        <v>54</v>
      </c>
      <c r="H12" s="73">
        <v>41.379999999999995</v>
      </c>
      <c r="I12" s="46">
        <v>0</v>
      </c>
      <c r="J12" s="46">
        <v>9.3699999999999992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0.48</v>
      </c>
      <c r="Z12">
        <v>0</v>
      </c>
      <c r="AA12">
        <v>9.3699999999999992</v>
      </c>
      <c r="AB12">
        <v>0</v>
      </c>
      <c r="AC12">
        <v>40.9</v>
      </c>
    </row>
    <row r="13" spans="1:29">
      <c r="A13" t="s">
        <v>242</v>
      </c>
      <c r="G13" t="s">
        <v>55</v>
      </c>
      <c r="H13" s="73">
        <v>41.379999999999995</v>
      </c>
      <c r="I13" s="46">
        <v>0</v>
      </c>
      <c r="J13" s="46">
        <v>9.3699999999999992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0.48</v>
      </c>
      <c r="Z13">
        <v>0</v>
      </c>
      <c r="AA13">
        <v>9.3699999999999992</v>
      </c>
      <c r="AB13">
        <v>0</v>
      </c>
      <c r="AC13">
        <v>40.9</v>
      </c>
    </row>
    <row r="14" spans="1:29">
      <c r="A14" t="s">
        <v>243</v>
      </c>
      <c r="G14" t="s">
        <v>56</v>
      </c>
      <c r="H14" s="73">
        <v>41.379999999999995</v>
      </c>
      <c r="I14" s="46">
        <v>0</v>
      </c>
      <c r="J14" s="46">
        <v>9.3699999999999992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0.48</v>
      </c>
      <c r="Z14">
        <v>0</v>
      </c>
      <c r="AA14">
        <v>9.3699999999999992</v>
      </c>
      <c r="AB14">
        <v>0</v>
      </c>
      <c r="AC14">
        <v>40.9</v>
      </c>
    </row>
    <row r="15" spans="1:29">
      <c r="A15" t="s">
        <v>244</v>
      </c>
      <c r="G15" t="s">
        <v>57</v>
      </c>
      <c r="H15" s="73">
        <v>41.33</v>
      </c>
      <c r="I15" s="46">
        <v>0</v>
      </c>
      <c r="J15" s="46">
        <v>9.2799999999999994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0.43</v>
      </c>
      <c r="Z15">
        <v>0</v>
      </c>
      <c r="AA15">
        <v>9.2799999999999994</v>
      </c>
      <c r="AB15">
        <v>0</v>
      </c>
      <c r="AC15">
        <v>40.9</v>
      </c>
    </row>
    <row r="16" spans="1:29">
      <c r="A16" t="s">
        <v>245</v>
      </c>
      <c r="G16" t="s">
        <v>58</v>
      </c>
      <c r="H16" s="73">
        <v>41.33</v>
      </c>
      <c r="I16" s="46">
        <v>0</v>
      </c>
      <c r="J16" s="46">
        <v>9.2799999999999994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0.43</v>
      </c>
      <c r="Z16">
        <v>0</v>
      </c>
      <c r="AA16">
        <v>9.2799999999999994</v>
      </c>
      <c r="AB16">
        <v>0</v>
      </c>
      <c r="AC16">
        <v>40.9</v>
      </c>
    </row>
    <row r="17" spans="1:29">
      <c r="A17" t="s">
        <v>246</v>
      </c>
      <c r="G17" t="s">
        <v>59</v>
      </c>
      <c r="H17" s="73">
        <v>41.33</v>
      </c>
      <c r="I17" s="46">
        <v>0</v>
      </c>
      <c r="J17" s="46">
        <v>9.2799999999999994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0.43</v>
      </c>
      <c r="Z17">
        <v>0</v>
      </c>
      <c r="AA17">
        <v>9.2799999999999994</v>
      </c>
      <c r="AB17">
        <v>0</v>
      </c>
      <c r="AC17">
        <v>40.9</v>
      </c>
    </row>
    <row r="18" spans="1:29">
      <c r="A18" t="s">
        <v>247</v>
      </c>
      <c r="G18" t="s">
        <v>60</v>
      </c>
      <c r="H18" s="73">
        <v>41.33</v>
      </c>
      <c r="I18" s="46">
        <v>0</v>
      </c>
      <c r="J18" s="46">
        <v>9.2799999999999994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0.43</v>
      </c>
      <c r="Z18">
        <v>0</v>
      </c>
      <c r="AA18">
        <v>9.2799999999999994</v>
      </c>
      <c r="AB18">
        <v>0</v>
      </c>
      <c r="AC18">
        <v>40.9</v>
      </c>
    </row>
    <row r="19" spans="1:29">
      <c r="A19" t="s">
        <v>261</v>
      </c>
      <c r="G19" t="s">
        <v>61</v>
      </c>
      <c r="H19" s="73">
        <v>41.33</v>
      </c>
      <c r="I19" s="46">
        <v>0</v>
      </c>
      <c r="J19" s="46">
        <v>9.2799999999999994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0.43</v>
      </c>
      <c r="Z19">
        <v>0</v>
      </c>
      <c r="AA19">
        <v>9.2799999999999994</v>
      </c>
      <c r="AB19">
        <v>0</v>
      </c>
      <c r="AC19">
        <v>40.9</v>
      </c>
    </row>
    <row r="20" spans="1:29">
      <c r="A20" t="s">
        <v>262</v>
      </c>
      <c r="G20" t="s">
        <v>62</v>
      </c>
      <c r="H20" s="73">
        <v>41.33</v>
      </c>
      <c r="I20" s="46">
        <v>0</v>
      </c>
      <c r="J20" s="46">
        <v>9.2799999999999994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0.43</v>
      </c>
      <c r="Z20">
        <v>0</v>
      </c>
      <c r="AA20">
        <v>9.2799999999999994</v>
      </c>
      <c r="AB20">
        <v>0</v>
      </c>
      <c r="AC20">
        <v>40.9</v>
      </c>
    </row>
    <row r="21" spans="1:29">
      <c r="A21" t="s">
        <v>248</v>
      </c>
      <c r="G21" t="s">
        <v>63</v>
      </c>
      <c r="H21" s="73">
        <v>41.33</v>
      </c>
      <c r="I21" s="46">
        <v>0</v>
      </c>
      <c r="J21" s="46">
        <v>9.2799999999999994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0.43</v>
      </c>
      <c r="Z21">
        <v>0</v>
      </c>
      <c r="AA21">
        <v>9.2799999999999994</v>
      </c>
      <c r="AB21">
        <v>0</v>
      </c>
      <c r="AC21">
        <v>40.9</v>
      </c>
    </row>
    <row r="22" spans="1:29">
      <c r="A22" t="s">
        <v>249</v>
      </c>
      <c r="G22" t="s">
        <v>64</v>
      </c>
      <c r="H22" s="73">
        <v>41.33</v>
      </c>
      <c r="I22" s="46">
        <v>0</v>
      </c>
      <c r="J22" s="46">
        <v>9.2799999999999994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0.43</v>
      </c>
      <c r="Z22">
        <v>0</v>
      </c>
      <c r="AA22">
        <v>9.2799999999999994</v>
      </c>
      <c r="AB22">
        <v>0</v>
      </c>
      <c r="AC22">
        <v>40.9</v>
      </c>
    </row>
    <row r="23" spans="1:29">
      <c r="A23" t="s">
        <v>250</v>
      </c>
      <c r="G23" t="s">
        <v>65</v>
      </c>
      <c r="H23" s="73">
        <v>41.379999999999995</v>
      </c>
      <c r="I23" s="46">
        <v>0</v>
      </c>
      <c r="J23" s="46">
        <v>9.19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0.48</v>
      </c>
      <c r="Z23">
        <v>0</v>
      </c>
      <c r="AA23">
        <v>9.19</v>
      </c>
      <c r="AB23">
        <v>0</v>
      </c>
      <c r="AC23">
        <v>40.9</v>
      </c>
    </row>
    <row r="24" spans="1:29">
      <c r="A24" t="s">
        <v>251</v>
      </c>
      <c r="G24" t="s">
        <v>66</v>
      </c>
      <c r="H24" s="73">
        <v>41.379999999999995</v>
      </c>
      <c r="I24" s="46">
        <v>0</v>
      </c>
      <c r="J24" s="46">
        <v>9.19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0.48</v>
      </c>
      <c r="Z24">
        <v>0</v>
      </c>
      <c r="AA24">
        <v>9.19</v>
      </c>
      <c r="AB24">
        <v>0</v>
      </c>
      <c r="AC24">
        <v>40.9</v>
      </c>
    </row>
    <row r="25" spans="1:29">
      <c r="A25" t="s">
        <v>252</v>
      </c>
      <c r="G25" t="s">
        <v>67</v>
      </c>
      <c r="H25" s="73">
        <v>41.379999999999995</v>
      </c>
      <c r="I25" s="46">
        <v>0</v>
      </c>
      <c r="J25" s="46">
        <v>9.19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0.48</v>
      </c>
      <c r="Z25">
        <v>0</v>
      </c>
      <c r="AA25">
        <v>9.19</v>
      </c>
      <c r="AB25">
        <v>0</v>
      </c>
      <c r="AC25">
        <v>40.9</v>
      </c>
    </row>
    <row r="26" spans="1:29">
      <c r="A26" t="s">
        <v>253</v>
      </c>
      <c r="G26" t="s">
        <v>68</v>
      </c>
      <c r="H26" s="73">
        <v>41.379999999999995</v>
      </c>
      <c r="I26" s="46">
        <v>0</v>
      </c>
      <c r="J26" s="46">
        <v>9.19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0.48</v>
      </c>
      <c r="Z26">
        <v>0</v>
      </c>
      <c r="AA26">
        <v>9.19</v>
      </c>
      <c r="AB26">
        <v>0</v>
      </c>
      <c r="AC26">
        <v>40.9</v>
      </c>
    </row>
    <row r="27" spans="1:29">
      <c r="A27" t="s">
        <v>254</v>
      </c>
      <c r="G27" t="s">
        <v>69</v>
      </c>
      <c r="H27" s="73">
        <v>41.379999999999995</v>
      </c>
      <c r="I27" s="46">
        <v>0</v>
      </c>
      <c r="J27" s="46">
        <v>9.19</v>
      </c>
      <c r="K27" s="46">
        <v>0</v>
      </c>
      <c r="L27" s="46">
        <v>0</v>
      </c>
      <c r="M27" s="74">
        <v>0</v>
      </c>
      <c r="N27" s="73">
        <v>0</v>
      </c>
      <c r="O27" s="46">
        <v>100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100</v>
      </c>
      <c r="Y27">
        <v>0.48</v>
      </c>
      <c r="Z27">
        <v>0</v>
      </c>
      <c r="AA27">
        <v>9.19</v>
      </c>
      <c r="AB27">
        <v>0</v>
      </c>
      <c r="AC27">
        <v>40.9</v>
      </c>
    </row>
    <row r="28" spans="1:29">
      <c r="A28" t="s">
        <v>255</v>
      </c>
      <c r="G28" t="s">
        <v>70</v>
      </c>
      <c r="H28" s="73">
        <v>41.379999999999995</v>
      </c>
      <c r="I28" s="46">
        <v>0</v>
      </c>
      <c r="J28" s="46">
        <v>9.19</v>
      </c>
      <c r="K28" s="46">
        <v>0</v>
      </c>
      <c r="L28" s="46">
        <v>0</v>
      </c>
      <c r="M28" s="74">
        <v>0</v>
      </c>
      <c r="N28" s="73">
        <v>0</v>
      </c>
      <c r="O28" s="46">
        <v>100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100</v>
      </c>
      <c r="Y28">
        <v>0.48</v>
      </c>
      <c r="Z28">
        <v>0</v>
      </c>
      <c r="AA28">
        <v>9.19</v>
      </c>
      <c r="AB28">
        <v>0</v>
      </c>
      <c r="AC28">
        <v>40.9</v>
      </c>
    </row>
    <row r="29" spans="1:29">
      <c r="A29" t="s">
        <v>263</v>
      </c>
      <c r="G29" t="s">
        <v>71</v>
      </c>
      <c r="H29" s="73">
        <v>41.379999999999995</v>
      </c>
      <c r="I29" s="46">
        <v>0</v>
      </c>
      <c r="J29" s="46">
        <v>9.19</v>
      </c>
      <c r="K29" s="46">
        <v>0</v>
      </c>
      <c r="L29" s="46">
        <v>0</v>
      </c>
      <c r="M29" s="74">
        <v>0</v>
      </c>
      <c r="N29" s="73">
        <v>0</v>
      </c>
      <c r="O29" s="46">
        <v>100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100</v>
      </c>
      <c r="Y29">
        <v>0.48</v>
      </c>
      <c r="Z29">
        <v>0</v>
      </c>
      <c r="AA29">
        <v>9.19</v>
      </c>
      <c r="AB29">
        <v>0</v>
      </c>
      <c r="AC29">
        <v>40.9</v>
      </c>
    </row>
    <row r="30" spans="1:29">
      <c r="A30" t="s">
        <v>264</v>
      </c>
      <c r="G30" t="s">
        <v>72</v>
      </c>
      <c r="H30" s="73">
        <v>41.379999999999995</v>
      </c>
      <c r="I30" s="46">
        <v>0</v>
      </c>
      <c r="J30" s="46">
        <v>9.19</v>
      </c>
      <c r="K30" s="46">
        <v>0</v>
      </c>
      <c r="L30" s="46">
        <v>0</v>
      </c>
      <c r="M30" s="74">
        <v>0</v>
      </c>
      <c r="N30" s="73">
        <v>0</v>
      </c>
      <c r="O30" s="46">
        <v>100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100</v>
      </c>
      <c r="Y30">
        <v>0.48</v>
      </c>
      <c r="Z30">
        <v>0</v>
      </c>
      <c r="AA30">
        <v>9.19</v>
      </c>
      <c r="AB30">
        <v>0</v>
      </c>
      <c r="AC30">
        <v>40.9</v>
      </c>
    </row>
    <row r="31" spans="1:29">
      <c r="A31" t="s">
        <v>274</v>
      </c>
      <c r="G31" t="s">
        <v>73</v>
      </c>
      <c r="H31" s="73">
        <v>41.43</v>
      </c>
      <c r="I31" s="46">
        <v>0</v>
      </c>
      <c r="J31" s="46">
        <v>9.09</v>
      </c>
      <c r="K31" s="46">
        <v>0</v>
      </c>
      <c r="L31" s="46">
        <v>0.87</v>
      </c>
      <c r="M31" s="74">
        <v>0</v>
      </c>
      <c r="N31" s="73">
        <v>0</v>
      </c>
      <c r="O31" s="46">
        <v>100</v>
      </c>
      <c r="P31" s="46">
        <v>0</v>
      </c>
      <c r="Q31" s="46">
        <v>0</v>
      </c>
      <c r="R31" s="46">
        <v>0</v>
      </c>
      <c r="S31" s="74">
        <v>0</v>
      </c>
      <c r="W31">
        <v>0.87</v>
      </c>
      <c r="X31">
        <v>100</v>
      </c>
      <c r="Y31">
        <v>0.53</v>
      </c>
      <c r="Z31">
        <v>0</v>
      </c>
      <c r="AA31">
        <v>9.09</v>
      </c>
      <c r="AB31">
        <v>0</v>
      </c>
      <c r="AC31">
        <v>40.9</v>
      </c>
    </row>
    <row r="32" spans="1:29">
      <c r="A32" t="s">
        <v>275</v>
      </c>
      <c r="G32" t="s">
        <v>74</v>
      </c>
      <c r="H32" s="73">
        <v>41.43</v>
      </c>
      <c r="I32" s="46">
        <v>0</v>
      </c>
      <c r="J32" s="46">
        <v>9.09</v>
      </c>
      <c r="K32" s="46">
        <v>0</v>
      </c>
      <c r="L32" s="46">
        <v>0.91</v>
      </c>
      <c r="M32" s="74">
        <v>0</v>
      </c>
      <c r="N32" s="73">
        <v>0</v>
      </c>
      <c r="O32" s="46">
        <v>100</v>
      </c>
      <c r="P32" s="46">
        <v>0</v>
      </c>
      <c r="Q32" s="46">
        <v>0</v>
      </c>
      <c r="R32" s="46">
        <v>0</v>
      </c>
      <c r="S32" s="74">
        <v>0</v>
      </c>
      <c r="W32">
        <v>0.91</v>
      </c>
      <c r="X32">
        <v>100</v>
      </c>
      <c r="Y32">
        <v>0.53</v>
      </c>
      <c r="Z32">
        <v>0</v>
      </c>
      <c r="AA32">
        <v>9.09</v>
      </c>
      <c r="AB32">
        <v>0</v>
      </c>
      <c r="AC32">
        <v>40.9</v>
      </c>
    </row>
    <row r="33" spans="1:29">
      <c r="A33" t="s">
        <v>276</v>
      </c>
      <c r="G33" t="s">
        <v>75</v>
      </c>
      <c r="H33" s="73">
        <v>41.43</v>
      </c>
      <c r="I33" s="46">
        <v>0</v>
      </c>
      <c r="J33" s="46">
        <v>9.09</v>
      </c>
      <c r="K33" s="46">
        <v>0</v>
      </c>
      <c r="L33" s="46">
        <v>1.31</v>
      </c>
      <c r="M33" s="74">
        <v>0</v>
      </c>
      <c r="N33" s="73">
        <v>0</v>
      </c>
      <c r="O33" s="46">
        <v>100</v>
      </c>
      <c r="P33" s="46">
        <v>0</v>
      </c>
      <c r="Q33" s="46">
        <v>0</v>
      </c>
      <c r="R33" s="46">
        <v>0</v>
      </c>
      <c r="S33" s="74">
        <v>0</v>
      </c>
      <c r="W33">
        <v>1.31</v>
      </c>
      <c r="X33">
        <v>100</v>
      </c>
      <c r="Y33">
        <v>0.53</v>
      </c>
      <c r="Z33">
        <v>0</v>
      </c>
      <c r="AA33">
        <v>9.09</v>
      </c>
      <c r="AB33">
        <v>0</v>
      </c>
      <c r="AC33">
        <v>40.9</v>
      </c>
    </row>
    <row r="34" spans="1:29">
      <c r="A34" t="s">
        <v>277</v>
      </c>
      <c r="G34" t="s">
        <v>76</v>
      </c>
      <c r="H34" s="73">
        <v>41.43</v>
      </c>
      <c r="I34" s="46">
        <v>0</v>
      </c>
      <c r="J34" s="46">
        <v>9.09</v>
      </c>
      <c r="K34" s="46">
        <v>0</v>
      </c>
      <c r="L34" s="46">
        <v>1.76</v>
      </c>
      <c r="M34" s="74">
        <v>0</v>
      </c>
      <c r="N34" s="73">
        <v>0</v>
      </c>
      <c r="O34" s="46">
        <v>100</v>
      </c>
      <c r="P34" s="46">
        <v>0</v>
      </c>
      <c r="Q34" s="46">
        <v>0</v>
      </c>
      <c r="R34" s="46">
        <v>0</v>
      </c>
      <c r="S34" s="74">
        <v>0</v>
      </c>
      <c r="W34">
        <v>1.76</v>
      </c>
      <c r="X34">
        <v>100</v>
      </c>
      <c r="Y34">
        <v>0.53</v>
      </c>
      <c r="Z34">
        <v>0</v>
      </c>
      <c r="AA34">
        <v>9.09</v>
      </c>
      <c r="AB34">
        <v>0</v>
      </c>
      <c r="AC34">
        <v>40.9</v>
      </c>
    </row>
    <row r="35" spans="1:29">
      <c r="A35" t="s">
        <v>279</v>
      </c>
      <c r="G35" t="s">
        <v>77</v>
      </c>
      <c r="H35" s="73">
        <v>41.86</v>
      </c>
      <c r="I35" s="46">
        <v>0</v>
      </c>
      <c r="J35" s="46">
        <v>9.09</v>
      </c>
      <c r="K35" s="46">
        <v>0</v>
      </c>
      <c r="L35" s="46">
        <v>2.2599999999999998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2.2599999999999998</v>
      </c>
      <c r="X35">
        <v>0</v>
      </c>
      <c r="Y35">
        <v>0.96</v>
      </c>
      <c r="Z35">
        <v>0</v>
      </c>
      <c r="AA35">
        <v>9.09</v>
      </c>
      <c r="AB35">
        <v>0</v>
      </c>
      <c r="AC35">
        <v>40.9</v>
      </c>
    </row>
    <row r="36" spans="1:29">
      <c r="A36" t="s">
        <v>309</v>
      </c>
      <c r="G36" t="s">
        <v>78</v>
      </c>
      <c r="H36" s="73">
        <v>41.86</v>
      </c>
      <c r="I36" s="46">
        <v>0</v>
      </c>
      <c r="J36" s="46">
        <v>9.09</v>
      </c>
      <c r="K36" s="46">
        <v>0</v>
      </c>
      <c r="L36" s="46">
        <v>2.77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2.77</v>
      </c>
      <c r="X36">
        <v>0</v>
      </c>
      <c r="Y36">
        <v>0.96</v>
      </c>
      <c r="Z36">
        <v>0</v>
      </c>
      <c r="AA36">
        <v>9.09</v>
      </c>
      <c r="AB36">
        <v>0</v>
      </c>
      <c r="AC36">
        <v>40.9</v>
      </c>
    </row>
    <row r="37" spans="1:29">
      <c r="A37" t="s">
        <v>310</v>
      </c>
      <c r="G37" t="s">
        <v>79</v>
      </c>
      <c r="H37" s="73">
        <v>41.86</v>
      </c>
      <c r="I37" s="46">
        <v>0</v>
      </c>
      <c r="J37" s="46">
        <v>9.09</v>
      </c>
      <c r="K37" s="46">
        <v>0</v>
      </c>
      <c r="L37" s="46">
        <v>3.48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3.48</v>
      </c>
      <c r="X37">
        <v>0</v>
      </c>
      <c r="Y37">
        <v>0.96</v>
      </c>
      <c r="Z37">
        <v>0</v>
      </c>
      <c r="AA37">
        <v>9.09</v>
      </c>
      <c r="AB37">
        <v>0</v>
      </c>
      <c r="AC37">
        <v>40.9</v>
      </c>
    </row>
    <row r="38" spans="1:29">
      <c r="A38" t="s">
        <v>311</v>
      </c>
      <c r="G38" t="s">
        <v>80</v>
      </c>
      <c r="H38" s="73">
        <v>41.86</v>
      </c>
      <c r="I38" s="46">
        <v>0</v>
      </c>
      <c r="J38" s="46">
        <v>9.09</v>
      </c>
      <c r="K38" s="46">
        <v>0</v>
      </c>
      <c r="L38" s="46">
        <v>4.3499999999999996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4.3499999999999996</v>
      </c>
      <c r="X38">
        <v>0</v>
      </c>
      <c r="Y38">
        <v>0.96</v>
      </c>
      <c r="Z38">
        <v>0</v>
      </c>
      <c r="AA38">
        <v>9.09</v>
      </c>
      <c r="AB38">
        <v>0</v>
      </c>
      <c r="AC38">
        <v>40.9</v>
      </c>
    </row>
    <row r="39" spans="1:29">
      <c r="A39" t="s">
        <v>312</v>
      </c>
      <c r="G39" t="s">
        <v>81</v>
      </c>
      <c r="H39" s="73">
        <v>41.809999999999995</v>
      </c>
      <c r="I39" s="46">
        <v>0</v>
      </c>
      <c r="J39" s="46">
        <v>9.01</v>
      </c>
      <c r="K39" s="46">
        <v>0</v>
      </c>
      <c r="L39" s="46">
        <v>4.3899999999999997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4.3899999999999997</v>
      </c>
      <c r="X39">
        <v>0</v>
      </c>
      <c r="Y39">
        <v>0.91</v>
      </c>
      <c r="Z39">
        <v>0</v>
      </c>
      <c r="AA39">
        <v>9.01</v>
      </c>
      <c r="AB39">
        <v>0</v>
      </c>
      <c r="AC39">
        <v>40.9</v>
      </c>
    </row>
    <row r="40" spans="1:29">
      <c r="A40" t="s">
        <v>329</v>
      </c>
      <c r="G40" t="s">
        <v>82</v>
      </c>
      <c r="H40" s="73">
        <v>41.809999999999995</v>
      </c>
      <c r="I40" s="46">
        <v>0</v>
      </c>
      <c r="J40" s="46">
        <v>9.01</v>
      </c>
      <c r="K40" s="46">
        <v>0</v>
      </c>
      <c r="L40" s="46">
        <v>5.01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5.01</v>
      </c>
      <c r="X40">
        <v>0</v>
      </c>
      <c r="Y40">
        <v>0.91</v>
      </c>
      <c r="Z40">
        <v>0</v>
      </c>
      <c r="AA40">
        <v>9.01</v>
      </c>
      <c r="AB40">
        <v>0</v>
      </c>
      <c r="AC40">
        <v>40.9</v>
      </c>
    </row>
    <row r="41" spans="1:29">
      <c r="A41" t="s">
        <v>330</v>
      </c>
      <c r="G41" t="s">
        <v>83</v>
      </c>
      <c r="H41" s="73">
        <v>41.809999999999995</v>
      </c>
      <c r="I41" s="46">
        <v>0</v>
      </c>
      <c r="J41" s="46">
        <v>9.01</v>
      </c>
      <c r="K41" s="46">
        <v>0</v>
      </c>
      <c r="L41" s="46">
        <v>5.71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5.71</v>
      </c>
      <c r="X41">
        <v>0</v>
      </c>
      <c r="Y41">
        <v>0.91</v>
      </c>
      <c r="Z41">
        <v>0</v>
      </c>
      <c r="AA41">
        <v>9.01</v>
      </c>
      <c r="AB41">
        <v>0</v>
      </c>
      <c r="AC41">
        <v>40.9</v>
      </c>
    </row>
    <row r="42" spans="1:29">
      <c r="A42" t="s">
        <v>331</v>
      </c>
      <c r="G42" t="s">
        <v>84</v>
      </c>
      <c r="H42" s="73">
        <v>41.809999999999995</v>
      </c>
      <c r="I42" s="46">
        <v>0</v>
      </c>
      <c r="J42" s="46">
        <v>9.01</v>
      </c>
      <c r="K42" s="46">
        <v>0</v>
      </c>
      <c r="L42" s="46">
        <v>6.29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6.29</v>
      </c>
      <c r="X42">
        <v>0</v>
      </c>
      <c r="Y42">
        <v>0.91</v>
      </c>
      <c r="Z42">
        <v>0</v>
      </c>
      <c r="AA42">
        <v>9.01</v>
      </c>
      <c r="AB42">
        <v>0</v>
      </c>
      <c r="AC42">
        <v>40.9</v>
      </c>
    </row>
    <row r="43" spans="1:29">
      <c r="A43" t="s">
        <v>337</v>
      </c>
      <c r="G43" t="s">
        <v>85</v>
      </c>
      <c r="H43" s="73">
        <v>41.809999999999995</v>
      </c>
      <c r="I43" s="46">
        <v>0</v>
      </c>
      <c r="J43" s="46">
        <v>9.01</v>
      </c>
      <c r="K43" s="46">
        <v>0</v>
      </c>
      <c r="L43" s="46">
        <v>6.58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6.58</v>
      </c>
      <c r="X43">
        <v>0</v>
      </c>
      <c r="Y43">
        <v>0.91</v>
      </c>
      <c r="Z43">
        <v>0</v>
      </c>
      <c r="AA43">
        <v>9.01</v>
      </c>
      <c r="AB43">
        <v>0</v>
      </c>
      <c r="AC43">
        <v>40.9</v>
      </c>
    </row>
    <row r="44" spans="1:29">
      <c r="A44" t="s">
        <v>339</v>
      </c>
      <c r="G44" t="s">
        <v>86</v>
      </c>
      <c r="H44" s="73">
        <v>41.809999999999995</v>
      </c>
      <c r="I44" s="46">
        <v>0</v>
      </c>
      <c r="J44" s="46">
        <v>9.01</v>
      </c>
      <c r="K44" s="46">
        <v>0</v>
      </c>
      <c r="L44" s="46">
        <v>7.06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7.06</v>
      </c>
      <c r="X44">
        <v>0</v>
      </c>
      <c r="Y44">
        <v>0.91</v>
      </c>
      <c r="Z44">
        <v>0</v>
      </c>
      <c r="AA44">
        <v>9.01</v>
      </c>
      <c r="AB44">
        <v>0</v>
      </c>
      <c r="AC44">
        <v>40.9</v>
      </c>
    </row>
    <row r="45" spans="1:29">
      <c r="A45" t="s">
        <v>358</v>
      </c>
      <c r="G45" t="s">
        <v>87</v>
      </c>
      <c r="H45" s="73">
        <v>41.809999999999995</v>
      </c>
      <c r="I45" s="46">
        <v>0</v>
      </c>
      <c r="J45" s="46">
        <v>9.01</v>
      </c>
      <c r="K45" s="46">
        <v>0</v>
      </c>
      <c r="L45" s="46">
        <v>7.16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7.16</v>
      </c>
      <c r="X45">
        <v>0</v>
      </c>
      <c r="Y45">
        <v>0.91</v>
      </c>
      <c r="Z45">
        <v>0</v>
      </c>
      <c r="AA45">
        <v>9.01</v>
      </c>
      <c r="AB45">
        <v>0</v>
      </c>
      <c r="AC45">
        <v>40.9</v>
      </c>
    </row>
    <row r="46" spans="1:29">
      <c r="A46" t="s">
        <v>359</v>
      </c>
      <c r="G46" t="s">
        <v>88</v>
      </c>
      <c r="H46" s="73">
        <v>41.809999999999995</v>
      </c>
      <c r="I46" s="46">
        <v>0</v>
      </c>
      <c r="J46" s="46">
        <v>9.01</v>
      </c>
      <c r="K46" s="46">
        <v>0</v>
      </c>
      <c r="L46" s="46">
        <v>7.3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7.3</v>
      </c>
      <c r="X46">
        <v>0</v>
      </c>
      <c r="Y46">
        <v>0.91</v>
      </c>
      <c r="Z46">
        <v>0</v>
      </c>
      <c r="AA46">
        <v>9.01</v>
      </c>
      <c r="AB46">
        <v>0</v>
      </c>
      <c r="AC46">
        <v>40.9</v>
      </c>
    </row>
    <row r="47" spans="1:29">
      <c r="A47" t="s">
        <v>360</v>
      </c>
      <c r="G47" t="s">
        <v>89</v>
      </c>
      <c r="H47" s="73">
        <v>41.809999999999995</v>
      </c>
      <c r="I47" s="46">
        <v>0</v>
      </c>
      <c r="J47" s="46">
        <v>8.91</v>
      </c>
      <c r="K47" s="46">
        <v>0</v>
      </c>
      <c r="L47" s="46">
        <v>7.74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7.74</v>
      </c>
      <c r="X47">
        <v>0</v>
      </c>
      <c r="Y47">
        <v>0.91</v>
      </c>
      <c r="Z47">
        <v>0</v>
      </c>
      <c r="AA47">
        <v>8.91</v>
      </c>
      <c r="AB47">
        <v>0</v>
      </c>
      <c r="AC47">
        <v>40.9</v>
      </c>
    </row>
    <row r="48" spans="1:29">
      <c r="A48" t="s">
        <v>364</v>
      </c>
      <c r="G48" t="s">
        <v>90</v>
      </c>
      <c r="H48" s="73">
        <v>41.809999999999995</v>
      </c>
      <c r="I48" s="46">
        <v>0</v>
      </c>
      <c r="J48" s="46">
        <v>8.91</v>
      </c>
      <c r="K48" s="46">
        <v>0</v>
      </c>
      <c r="L48" s="46">
        <v>7.93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7.93</v>
      </c>
      <c r="X48">
        <v>0</v>
      </c>
      <c r="Y48">
        <v>0.91</v>
      </c>
      <c r="Z48">
        <v>0</v>
      </c>
      <c r="AA48">
        <v>8.91</v>
      </c>
      <c r="AB48">
        <v>0</v>
      </c>
      <c r="AC48">
        <v>40.9</v>
      </c>
    </row>
    <row r="49" spans="1:29">
      <c r="A49" t="s">
        <v>365</v>
      </c>
      <c r="G49" t="s">
        <v>91</v>
      </c>
      <c r="H49" s="73">
        <v>41.809999999999995</v>
      </c>
      <c r="I49" s="46">
        <v>0</v>
      </c>
      <c r="J49" s="46">
        <v>8.91</v>
      </c>
      <c r="K49" s="46">
        <v>0</v>
      </c>
      <c r="L49" s="46">
        <v>8.17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8.17</v>
      </c>
      <c r="X49">
        <v>0</v>
      </c>
      <c r="Y49">
        <v>0.91</v>
      </c>
      <c r="Z49">
        <v>0</v>
      </c>
      <c r="AA49">
        <v>8.91</v>
      </c>
      <c r="AB49">
        <v>0</v>
      </c>
      <c r="AC49">
        <v>40.9</v>
      </c>
    </row>
    <row r="50" spans="1:29">
      <c r="A50" t="s">
        <v>366</v>
      </c>
      <c r="G50" t="s">
        <v>92</v>
      </c>
      <c r="H50" s="73">
        <v>41.809999999999995</v>
      </c>
      <c r="I50" s="46">
        <v>0</v>
      </c>
      <c r="J50" s="46">
        <v>8.91</v>
      </c>
      <c r="K50" s="46">
        <v>0</v>
      </c>
      <c r="L50" s="46">
        <v>8.2200000000000006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8.2200000000000006</v>
      </c>
      <c r="X50">
        <v>0</v>
      </c>
      <c r="Y50">
        <v>0.91</v>
      </c>
      <c r="Z50">
        <v>0</v>
      </c>
      <c r="AA50">
        <v>8.91</v>
      </c>
      <c r="AB50">
        <v>0</v>
      </c>
      <c r="AC50">
        <v>40.9</v>
      </c>
    </row>
    <row r="51" spans="1:29">
      <c r="A51" t="s">
        <v>367</v>
      </c>
      <c r="G51" t="s">
        <v>93</v>
      </c>
      <c r="H51" s="73">
        <v>41.809999999999995</v>
      </c>
      <c r="I51" s="46">
        <v>0</v>
      </c>
      <c r="J51" s="46">
        <v>8.82</v>
      </c>
      <c r="K51" s="46">
        <v>0</v>
      </c>
      <c r="L51" s="46">
        <v>8.32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8.32</v>
      </c>
      <c r="X51">
        <v>0</v>
      </c>
      <c r="Y51">
        <v>0.91</v>
      </c>
      <c r="Z51">
        <v>0</v>
      </c>
      <c r="AA51">
        <v>8.82</v>
      </c>
      <c r="AB51">
        <v>0</v>
      </c>
      <c r="AC51">
        <v>40.9</v>
      </c>
    </row>
    <row r="52" spans="1:29">
      <c r="A52" t="s">
        <v>368</v>
      </c>
      <c r="G52" t="s">
        <v>94</v>
      </c>
      <c r="H52" s="73">
        <v>41.809999999999995</v>
      </c>
      <c r="I52" s="46">
        <v>0</v>
      </c>
      <c r="J52" s="46">
        <v>8.82</v>
      </c>
      <c r="K52" s="46">
        <v>0</v>
      </c>
      <c r="L52" s="46">
        <v>8.41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8.41</v>
      </c>
      <c r="X52">
        <v>0</v>
      </c>
      <c r="Y52">
        <v>0.91</v>
      </c>
      <c r="Z52">
        <v>0</v>
      </c>
      <c r="AA52">
        <v>8.82</v>
      </c>
      <c r="AB52">
        <v>0</v>
      </c>
      <c r="AC52">
        <v>40.9</v>
      </c>
    </row>
    <row r="53" spans="1:29">
      <c r="A53" t="s">
        <v>400</v>
      </c>
      <c r="G53" t="s">
        <v>95</v>
      </c>
      <c r="H53" s="73">
        <v>41.809999999999995</v>
      </c>
      <c r="I53" s="46">
        <v>0</v>
      </c>
      <c r="J53" s="46">
        <v>8.4499999999999993</v>
      </c>
      <c r="K53" s="46">
        <v>0</v>
      </c>
      <c r="L53" s="46">
        <v>8.32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8.32</v>
      </c>
      <c r="X53">
        <v>0</v>
      </c>
      <c r="Y53">
        <v>0.91</v>
      </c>
      <c r="Z53">
        <v>0</v>
      </c>
      <c r="AA53">
        <v>8.4499999999999993</v>
      </c>
      <c r="AB53">
        <v>0</v>
      </c>
      <c r="AC53">
        <v>40.9</v>
      </c>
    </row>
    <row r="54" spans="1:29">
      <c r="A54" t="s">
        <v>399</v>
      </c>
      <c r="G54" t="s">
        <v>96</v>
      </c>
      <c r="H54" s="73">
        <v>41.809999999999995</v>
      </c>
      <c r="I54" s="46">
        <v>0</v>
      </c>
      <c r="J54" s="46">
        <v>8.4499999999999993</v>
      </c>
      <c r="K54" s="46">
        <v>0</v>
      </c>
      <c r="L54" s="46">
        <v>8.2899999999999991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8.2899999999999991</v>
      </c>
      <c r="X54">
        <v>0</v>
      </c>
      <c r="Y54">
        <v>0.91</v>
      </c>
      <c r="Z54">
        <v>0</v>
      </c>
      <c r="AA54">
        <v>8.4499999999999993</v>
      </c>
      <c r="AB54">
        <v>0</v>
      </c>
      <c r="AC54">
        <v>40.9</v>
      </c>
    </row>
    <row r="55" spans="1:29">
      <c r="A55" t="s">
        <v>401</v>
      </c>
      <c r="G55" t="s">
        <v>97</v>
      </c>
      <c r="H55" s="73">
        <v>41.72</v>
      </c>
      <c r="I55" s="46">
        <v>0</v>
      </c>
      <c r="J55" s="46">
        <v>8.4499999999999993</v>
      </c>
      <c r="K55" s="46">
        <v>0</v>
      </c>
      <c r="L55" s="46">
        <v>8.2200000000000006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8.2200000000000006</v>
      </c>
      <c r="X55">
        <v>0</v>
      </c>
      <c r="Y55">
        <v>0.82</v>
      </c>
      <c r="Z55">
        <v>0</v>
      </c>
      <c r="AA55">
        <v>8.4499999999999993</v>
      </c>
      <c r="AB55">
        <v>0</v>
      </c>
      <c r="AC55">
        <v>40.9</v>
      </c>
    </row>
    <row r="56" spans="1:29">
      <c r="A56" t="s">
        <v>401</v>
      </c>
      <c r="G56" t="s">
        <v>98</v>
      </c>
      <c r="H56" s="73">
        <v>41.72</v>
      </c>
      <c r="I56" s="46">
        <v>0</v>
      </c>
      <c r="J56" s="46">
        <v>8.4499999999999993</v>
      </c>
      <c r="K56" s="46">
        <v>0</v>
      </c>
      <c r="L56" s="46">
        <v>8.0299999999999994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8.0299999999999994</v>
      </c>
      <c r="X56">
        <v>0</v>
      </c>
      <c r="Y56">
        <v>0.82</v>
      </c>
      <c r="Z56">
        <v>0</v>
      </c>
      <c r="AA56">
        <v>8.4499999999999993</v>
      </c>
      <c r="AB56">
        <v>0</v>
      </c>
      <c r="AC56">
        <v>40.9</v>
      </c>
    </row>
    <row r="57" spans="1:29">
      <c r="G57" t="s">
        <v>99</v>
      </c>
      <c r="H57" s="73">
        <v>41.72</v>
      </c>
      <c r="I57" s="46">
        <v>0</v>
      </c>
      <c r="J57" s="46">
        <v>8.4499999999999993</v>
      </c>
      <c r="K57" s="46">
        <v>0</v>
      </c>
      <c r="L57" s="46">
        <v>7.93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7.93</v>
      </c>
      <c r="X57">
        <v>0</v>
      </c>
      <c r="Y57">
        <v>0.82</v>
      </c>
      <c r="Z57">
        <v>0</v>
      </c>
      <c r="AA57">
        <v>8.4499999999999993</v>
      </c>
      <c r="AB57">
        <v>0</v>
      </c>
      <c r="AC57">
        <v>40.9</v>
      </c>
    </row>
    <row r="58" spans="1:29">
      <c r="G58" t="s">
        <v>100</v>
      </c>
      <c r="H58" s="73">
        <v>41.72</v>
      </c>
      <c r="I58" s="46">
        <v>0</v>
      </c>
      <c r="J58" s="46">
        <v>8.4499999999999993</v>
      </c>
      <c r="K58" s="46">
        <v>0</v>
      </c>
      <c r="L58" s="46">
        <v>7.74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7.74</v>
      </c>
      <c r="X58">
        <v>0</v>
      </c>
      <c r="Y58">
        <v>0.82</v>
      </c>
      <c r="Z58">
        <v>0</v>
      </c>
      <c r="AA58">
        <v>8.4499999999999993</v>
      </c>
      <c r="AB58">
        <v>0</v>
      </c>
      <c r="AC58">
        <v>40.9</v>
      </c>
    </row>
    <row r="59" spans="1:29">
      <c r="G59" t="s">
        <v>101</v>
      </c>
      <c r="H59" s="73">
        <v>41.809999999999995</v>
      </c>
      <c r="I59" s="46">
        <v>0</v>
      </c>
      <c r="J59" s="46">
        <v>8.36</v>
      </c>
      <c r="K59" s="46">
        <v>0</v>
      </c>
      <c r="L59" s="46">
        <v>7.64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7.64</v>
      </c>
      <c r="X59">
        <v>0</v>
      </c>
      <c r="Y59">
        <v>0.91</v>
      </c>
      <c r="Z59">
        <v>0</v>
      </c>
      <c r="AA59">
        <v>8.36</v>
      </c>
      <c r="AB59">
        <v>0</v>
      </c>
      <c r="AC59">
        <v>40.9</v>
      </c>
    </row>
    <row r="60" spans="1:29">
      <c r="G60" t="s">
        <v>102</v>
      </c>
      <c r="H60" s="73">
        <v>41.809999999999995</v>
      </c>
      <c r="I60" s="46">
        <v>0</v>
      </c>
      <c r="J60" s="46">
        <v>8.36</v>
      </c>
      <c r="K60" s="46">
        <v>0</v>
      </c>
      <c r="L60" s="46">
        <v>7.35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7.35</v>
      </c>
      <c r="X60">
        <v>0</v>
      </c>
      <c r="Y60">
        <v>0.91</v>
      </c>
      <c r="Z60">
        <v>0</v>
      </c>
      <c r="AA60">
        <v>8.36</v>
      </c>
      <c r="AB60">
        <v>0</v>
      </c>
      <c r="AC60">
        <v>40.9</v>
      </c>
    </row>
    <row r="61" spans="1:29">
      <c r="G61" t="s">
        <v>103</v>
      </c>
      <c r="H61" s="73">
        <v>41.809999999999995</v>
      </c>
      <c r="I61" s="46">
        <v>0</v>
      </c>
      <c r="J61" s="46">
        <v>8.36</v>
      </c>
      <c r="K61" s="46">
        <v>0</v>
      </c>
      <c r="L61" s="46">
        <v>6.77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6.77</v>
      </c>
      <c r="X61">
        <v>0</v>
      </c>
      <c r="Y61">
        <v>0.91</v>
      </c>
      <c r="Z61">
        <v>0</v>
      </c>
      <c r="AA61">
        <v>8.36</v>
      </c>
      <c r="AB61">
        <v>0</v>
      </c>
      <c r="AC61">
        <v>40.9</v>
      </c>
    </row>
    <row r="62" spans="1:29">
      <c r="G62" t="s">
        <v>104</v>
      </c>
      <c r="H62" s="73">
        <v>41.809999999999995</v>
      </c>
      <c r="I62" s="46">
        <v>0</v>
      </c>
      <c r="J62" s="46">
        <v>8.36</v>
      </c>
      <c r="K62" s="46">
        <v>0</v>
      </c>
      <c r="L62" s="46">
        <v>6.58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6.58</v>
      </c>
      <c r="X62">
        <v>0</v>
      </c>
      <c r="Y62">
        <v>0.91</v>
      </c>
      <c r="Z62">
        <v>0</v>
      </c>
      <c r="AA62">
        <v>8.36</v>
      </c>
      <c r="AB62">
        <v>0</v>
      </c>
      <c r="AC62">
        <v>40.9</v>
      </c>
    </row>
    <row r="63" spans="1:29">
      <c r="G63" t="s">
        <v>105</v>
      </c>
      <c r="H63" s="73">
        <v>41.809999999999995</v>
      </c>
      <c r="I63" s="46">
        <v>0</v>
      </c>
      <c r="J63" s="46">
        <v>8.36</v>
      </c>
      <c r="K63" s="46">
        <v>0</v>
      </c>
      <c r="L63" s="46">
        <v>6.29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6.29</v>
      </c>
      <c r="X63">
        <v>0</v>
      </c>
      <c r="Y63">
        <v>0.91</v>
      </c>
      <c r="Z63">
        <v>0</v>
      </c>
      <c r="AA63">
        <v>8.36</v>
      </c>
      <c r="AB63">
        <v>0</v>
      </c>
      <c r="AC63">
        <v>40.9</v>
      </c>
    </row>
    <row r="64" spans="1:29">
      <c r="G64" t="s">
        <v>106</v>
      </c>
      <c r="H64" s="73">
        <v>41.809999999999995</v>
      </c>
      <c r="I64" s="46">
        <v>0</v>
      </c>
      <c r="J64" s="46">
        <v>8.36</v>
      </c>
      <c r="K64" s="46">
        <v>0</v>
      </c>
      <c r="L64" s="46">
        <v>5.8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5.8</v>
      </c>
      <c r="X64">
        <v>0</v>
      </c>
      <c r="Y64">
        <v>0.91</v>
      </c>
      <c r="Z64">
        <v>0</v>
      </c>
      <c r="AA64">
        <v>8.36</v>
      </c>
      <c r="AB64">
        <v>0</v>
      </c>
      <c r="AC64">
        <v>40.9</v>
      </c>
    </row>
    <row r="65" spans="7:29">
      <c r="G65" t="s">
        <v>107</v>
      </c>
      <c r="H65" s="73">
        <v>41.809999999999995</v>
      </c>
      <c r="I65" s="46">
        <v>0</v>
      </c>
      <c r="J65" s="46">
        <v>8.36</v>
      </c>
      <c r="K65" s="46">
        <v>0</v>
      </c>
      <c r="L65" s="46">
        <v>5.42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5.42</v>
      </c>
      <c r="X65">
        <v>0</v>
      </c>
      <c r="Y65">
        <v>0.91</v>
      </c>
      <c r="Z65">
        <v>0</v>
      </c>
      <c r="AA65">
        <v>8.36</v>
      </c>
      <c r="AB65">
        <v>0</v>
      </c>
      <c r="AC65">
        <v>40.9</v>
      </c>
    </row>
    <row r="66" spans="7:29">
      <c r="G66" t="s">
        <v>108</v>
      </c>
      <c r="H66" s="73">
        <v>41.809999999999995</v>
      </c>
      <c r="I66" s="46">
        <v>0</v>
      </c>
      <c r="J66" s="46">
        <v>8.36</v>
      </c>
      <c r="K66" s="46">
        <v>0</v>
      </c>
      <c r="L66" s="46">
        <v>5.13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5.13</v>
      </c>
      <c r="X66">
        <v>0</v>
      </c>
      <c r="Y66">
        <v>0.91</v>
      </c>
      <c r="Z66">
        <v>0</v>
      </c>
      <c r="AA66">
        <v>8.36</v>
      </c>
      <c r="AB66">
        <v>0</v>
      </c>
      <c r="AC66">
        <v>40.9</v>
      </c>
    </row>
    <row r="67" spans="7:29">
      <c r="G67" t="s">
        <v>109</v>
      </c>
      <c r="H67" s="73">
        <v>41.53</v>
      </c>
      <c r="I67" s="46">
        <v>0</v>
      </c>
      <c r="J67" s="46">
        <v>8.36</v>
      </c>
      <c r="K67" s="46">
        <v>0</v>
      </c>
      <c r="L67" s="46">
        <v>4.84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4.84</v>
      </c>
      <c r="X67">
        <v>0</v>
      </c>
      <c r="Y67">
        <v>0.63</v>
      </c>
      <c r="Z67">
        <v>0</v>
      </c>
      <c r="AA67">
        <v>8.36</v>
      </c>
      <c r="AB67">
        <v>0</v>
      </c>
      <c r="AC67">
        <v>40.9</v>
      </c>
    </row>
    <row r="68" spans="7:29">
      <c r="G68" t="s">
        <v>110</v>
      </c>
      <c r="H68" s="73">
        <v>41.53</v>
      </c>
      <c r="I68" s="46">
        <v>0</v>
      </c>
      <c r="J68" s="46">
        <v>8.36</v>
      </c>
      <c r="K68" s="46">
        <v>0</v>
      </c>
      <c r="L68" s="46">
        <v>4.3499999999999996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4.3499999999999996</v>
      </c>
      <c r="X68">
        <v>0</v>
      </c>
      <c r="Y68">
        <v>0.63</v>
      </c>
      <c r="Z68">
        <v>0</v>
      </c>
      <c r="AA68">
        <v>8.36</v>
      </c>
      <c r="AB68">
        <v>0</v>
      </c>
      <c r="AC68">
        <v>40.9</v>
      </c>
    </row>
    <row r="69" spans="7:29">
      <c r="G69" t="s">
        <v>111</v>
      </c>
      <c r="H69" s="73">
        <v>41.53</v>
      </c>
      <c r="I69" s="46">
        <v>0</v>
      </c>
      <c r="J69" s="46">
        <v>8.36</v>
      </c>
      <c r="K69" s="46">
        <v>0</v>
      </c>
      <c r="L69" s="46">
        <v>3.87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3.87</v>
      </c>
      <c r="X69">
        <v>0</v>
      </c>
      <c r="Y69">
        <v>0.63</v>
      </c>
      <c r="Z69">
        <v>0</v>
      </c>
      <c r="AA69">
        <v>8.36</v>
      </c>
      <c r="AB69">
        <v>0</v>
      </c>
      <c r="AC69">
        <v>40.9</v>
      </c>
    </row>
    <row r="70" spans="7:29">
      <c r="G70" t="s">
        <v>112</v>
      </c>
      <c r="H70" s="73">
        <v>41.53</v>
      </c>
      <c r="I70" s="46">
        <v>0</v>
      </c>
      <c r="J70" s="46">
        <v>8.36</v>
      </c>
      <c r="K70" s="46">
        <v>0</v>
      </c>
      <c r="L70" s="46">
        <v>3.48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3.48</v>
      </c>
      <c r="X70">
        <v>0</v>
      </c>
      <c r="Y70">
        <v>0.63</v>
      </c>
      <c r="Z70">
        <v>0</v>
      </c>
      <c r="AA70">
        <v>8.36</v>
      </c>
      <c r="AB70">
        <v>0</v>
      </c>
      <c r="AC70">
        <v>40.9</v>
      </c>
    </row>
    <row r="71" spans="7:29">
      <c r="G71" t="s">
        <v>113</v>
      </c>
      <c r="H71" s="73">
        <v>41.53</v>
      </c>
      <c r="I71" s="46">
        <v>0</v>
      </c>
      <c r="J71" s="46">
        <v>8.4499999999999993</v>
      </c>
      <c r="K71" s="46">
        <v>0</v>
      </c>
      <c r="L71" s="46">
        <v>3.09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3.09</v>
      </c>
      <c r="X71">
        <v>0</v>
      </c>
      <c r="Y71">
        <v>0.63</v>
      </c>
      <c r="Z71">
        <v>0</v>
      </c>
      <c r="AA71">
        <v>8.4499999999999993</v>
      </c>
      <c r="AB71">
        <v>0</v>
      </c>
      <c r="AC71">
        <v>40.9</v>
      </c>
    </row>
    <row r="72" spans="7:29">
      <c r="G72" t="s">
        <v>114</v>
      </c>
      <c r="H72" s="73">
        <v>41.53</v>
      </c>
      <c r="I72" s="46">
        <v>0</v>
      </c>
      <c r="J72" s="46">
        <v>8.4499999999999993</v>
      </c>
      <c r="K72" s="46">
        <v>0</v>
      </c>
      <c r="L72" s="46">
        <v>2.71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2.71</v>
      </c>
      <c r="X72">
        <v>0</v>
      </c>
      <c r="Y72">
        <v>0.63</v>
      </c>
      <c r="Z72">
        <v>0</v>
      </c>
      <c r="AA72">
        <v>8.4499999999999993</v>
      </c>
      <c r="AB72">
        <v>0</v>
      </c>
      <c r="AC72">
        <v>40.9</v>
      </c>
    </row>
    <row r="73" spans="7:29">
      <c r="G73" t="s">
        <v>115</v>
      </c>
      <c r="H73" s="73">
        <v>41.53</v>
      </c>
      <c r="I73" s="46">
        <v>0</v>
      </c>
      <c r="J73" s="46">
        <v>8.4499999999999993</v>
      </c>
      <c r="K73" s="46">
        <v>0</v>
      </c>
      <c r="L73" s="46">
        <v>2.13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2.13</v>
      </c>
      <c r="X73">
        <v>0</v>
      </c>
      <c r="Y73">
        <v>0.63</v>
      </c>
      <c r="Z73">
        <v>0</v>
      </c>
      <c r="AA73">
        <v>8.4499999999999993</v>
      </c>
      <c r="AB73">
        <v>0</v>
      </c>
      <c r="AC73">
        <v>40.9</v>
      </c>
    </row>
    <row r="74" spans="7:29">
      <c r="G74" t="s">
        <v>116</v>
      </c>
      <c r="H74" s="73">
        <v>41.53</v>
      </c>
      <c r="I74" s="46">
        <v>0</v>
      </c>
      <c r="J74" s="46">
        <v>8.4499999999999993</v>
      </c>
      <c r="K74" s="46">
        <v>0</v>
      </c>
      <c r="L74" s="46">
        <v>1.93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1.93</v>
      </c>
      <c r="X74">
        <v>0</v>
      </c>
      <c r="Y74">
        <v>0.63</v>
      </c>
      <c r="Z74">
        <v>0</v>
      </c>
      <c r="AA74">
        <v>8.4499999999999993</v>
      </c>
      <c r="AB74">
        <v>0</v>
      </c>
      <c r="AC74">
        <v>40.9</v>
      </c>
    </row>
    <row r="75" spans="7:29">
      <c r="G75" t="s">
        <v>117</v>
      </c>
      <c r="H75" s="73">
        <v>41.53</v>
      </c>
      <c r="I75" s="46">
        <v>0</v>
      </c>
      <c r="J75" s="46">
        <v>8.5500000000000007</v>
      </c>
      <c r="K75" s="46">
        <v>0</v>
      </c>
      <c r="L75" s="46">
        <v>1.45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1.45</v>
      </c>
      <c r="X75">
        <v>0</v>
      </c>
      <c r="Y75">
        <v>0.63</v>
      </c>
      <c r="Z75">
        <v>0</v>
      </c>
      <c r="AA75">
        <v>8.5500000000000007</v>
      </c>
      <c r="AB75">
        <v>0</v>
      </c>
      <c r="AC75">
        <v>40.9</v>
      </c>
    </row>
    <row r="76" spans="7:29">
      <c r="G76" t="s">
        <v>118</v>
      </c>
      <c r="H76" s="73">
        <v>41.53</v>
      </c>
      <c r="I76" s="46">
        <v>0</v>
      </c>
      <c r="J76" s="46">
        <v>8.5500000000000007</v>
      </c>
      <c r="K76" s="46">
        <v>0</v>
      </c>
      <c r="L76" s="46">
        <v>0.57999999999999996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0.57999999999999996</v>
      </c>
      <c r="X76">
        <v>0</v>
      </c>
      <c r="Y76">
        <v>0.63</v>
      </c>
      <c r="Z76">
        <v>0</v>
      </c>
      <c r="AA76">
        <v>8.5500000000000007</v>
      </c>
      <c r="AB76">
        <v>0</v>
      </c>
      <c r="AC76">
        <v>40.9</v>
      </c>
    </row>
    <row r="77" spans="7:29">
      <c r="G77" t="s">
        <v>119</v>
      </c>
      <c r="H77" s="73">
        <v>41.53</v>
      </c>
      <c r="I77" s="46">
        <v>0</v>
      </c>
      <c r="J77" s="46">
        <v>8.5500000000000007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0.63</v>
      </c>
      <c r="Z77">
        <v>0</v>
      </c>
      <c r="AA77">
        <v>8.5500000000000007</v>
      </c>
      <c r="AB77">
        <v>0</v>
      </c>
      <c r="AC77">
        <v>40.9</v>
      </c>
    </row>
    <row r="78" spans="7:29">
      <c r="G78" t="s">
        <v>120</v>
      </c>
      <c r="H78" s="73">
        <v>41.53</v>
      </c>
      <c r="I78" s="46">
        <v>0</v>
      </c>
      <c r="J78" s="46">
        <v>8.5500000000000007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0.63</v>
      </c>
      <c r="Z78">
        <v>0</v>
      </c>
      <c r="AA78">
        <v>8.5500000000000007</v>
      </c>
      <c r="AB78">
        <v>0</v>
      </c>
      <c r="AC78">
        <v>40.9</v>
      </c>
    </row>
    <row r="79" spans="7:29">
      <c r="G79" t="s">
        <v>121</v>
      </c>
      <c r="H79" s="73">
        <v>41.62</v>
      </c>
      <c r="I79" s="46">
        <v>0</v>
      </c>
      <c r="J79" s="46">
        <v>8.6300000000000008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0.72</v>
      </c>
      <c r="Z79">
        <v>0</v>
      </c>
      <c r="AA79">
        <v>8.6300000000000008</v>
      </c>
      <c r="AB79">
        <v>0</v>
      </c>
      <c r="AC79">
        <v>40.9</v>
      </c>
    </row>
    <row r="80" spans="7:29">
      <c r="G80" t="s">
        <v>122</v>
      </c>
      <c r="H80" s="73">
        <v>41.62</v>
      </c>
      <c r="I80" s="46">
        <v>0</v>
      </c>
      <c r="J80" s="46">
        <v>8.6300000000000008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0.72</v>
      </c>
      <c r="Z80">
        <v>0</v>
      </c>
      <c r="AA80">
        <v>8.6300000000000008</v>
      </c>
      <c r="AB80">
        <v>0</v>
      </c>
      <c r="AC80">
        <v>40.9</v>
      </c>
    </row>
    <row r="81" spans="7:29">
      <c r="G81" t="s">
        <v>123</v>
      </c>
      <c r="H81" s="73">
        <v>41.62</v>
      </c>
      <c r="I81" s="46">
        <v>0</v>
      </c>
      <c r="J81" s="46">
        <v>8.6300000000000008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0.72</v>
      </c>
      <c r="Z81">
        <v>0</v>
      </c>
      <c r="AA81">
        <v>8.6300000000000008</v>
      </c>
      <c r="AB81">
        <v>0</v>
      </c>
      <c r="AC81">
        <v>40.9</v>
      </c>
    </row>
    <row r="82" spans="7:29">
      <c r="G82" t="s">
        <v>124</v>
      </c>
      <c r="H82" s="73">
        <v>41.62</v>
      </c>
      <c r="I82" s="46">
        <v>0</v>
      </c>
      <c r="J82" s="46">
        <v>8.6300000000000008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0.72</v>
      </c>
      <c r="Z82">
        <v>0</v>
      </c>
      <c r="AA82">
        <v>8.6300000000000008</v>
      </c>
      <c r="AB82">
        <v>0</v>
      </c>
      <c r="AC82">
        <v>40.9</v>
      </c>
    </row>
    <row r="83" spans="7:29">
      <c r="G83" t="s">
        <v>125</v>
      </c>
      <c r="H83" s="73">
        <v>41.57</v>
      </c>
      <c r="I83" s="46">
        <v>0</v>
      </c>
      <c r="J83" s="46">
        <v>8.73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0.67</v>
      </c>
      <c r="Z83">
        <v>0</v>
      </c>
      <c r="AA83">
        <v>8.73</v>
      </c>
      <c r="AB83">
        <v>0</v>
      </c>
      <c r="AC83">
        <v>40.9</v>
      </c>
    </row>
    <row r="84" spans="7:29">
      <c r="G84" t="s">
        <v>126</v>
      </c>
      <c r="H84" s="73">
        <v>41.57</v>
      </c>
      <c r="I84" s="46">
        <v>0</v>
      </c>
      <c r="J84" s="46">
        <v>8.73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0.67</v>
      </c>
      <c r="Z84">
        <v>0</v>
      </c>
      <c r="AA84">
        <v>8.73</v>
      </c>
      <c r="AB84">
        <v>0</v>
      </c>
      <c r="AC84">
        <v>40.9</v>
      </c>
    </row>
    <row r="85" spans="7:29">
      <c r="G85" t="s">
        <v>127</v>
      </c>
      <c r="H85" s="73">
        <v>41.57</v>
      </c>
      <c r="I85" s="46">
        <v>0</v>
      </c>
      <c r="J85" s="46">
        <v>8.73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0.67</v>
      </c>
      <c r="Z85">
        <v>0</v>
      </c>
      <c r="AA85">
        <v>8.73</v>
      </c>
      <c r="AB85">
        <v>0</v>
      </c>
      <c r="AC85">
        <v>40.9</v>
      </c>
    </row>
    <row r="86" spans="7:29">
      <c r="G86" t="s">
        <v>128</v>
      </c>
      <c r="H86" s="73">
        <v>41.57</v>
      </c>
      <c r="I86" s="46">
        <v>0</v>
      </c>
      <c r="J86" s="46">
        <v>8.73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0.67</v>
      </c>
      <c r="Z86">
        <v>0</v>
      </c>
      <c r="AA86">
        <v>8.73</v>
      </c>
      <c r="AB86">
        <v>0</v>
      </c>
      <c r="AC86">
        <v>40.9</v>
      </c>
    </row>
    <row r="87" spans="7:29">
      <c r="G87" t="s">
        <v>129</v>
      </c>
      <c r="H87" s="73">
        <v>41.57</v>
      </c>
      <c r="I87" s="46">
        <v>0</v>
      </c>
      <c r="J87" s="46">
        <v>8.82</v>
      </c>
      <c r="K87" s="46">
        <v>0</v>
      </c>
      <c r="L87" s="46">
        <v>0</v>
      </c>
      <c r="M87" s="74">
        <v>0</v>
      </c>
      <c r="N87" s="73">
        <v>0</v>
      </c>
      <c r="O87" s="46">
        <v>50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50</v>
      </c>
      <c r="Y87">
        <v>0.67</v>
      </c>
      <c r="Z87">
        <v>0</v>
      </c>
      <c r="AA87">
        <v>8.82</v>
      </c>
      <c r="AB87">
        <v>0</v>
      </c>
      <c r="AC87">
        <v>40.9</v>
      </c>
    </row>
    <row r="88" spans="7:29">
      <c r="G88" t="s">
        <v>130</v>
      </c>
      <c r="H88" s="73">
        <v>41.57</v>
      </c>
      <c r="I88" s="46">
        <v>0</v>
      </c>
      <c r="J88" s="46">
        <v>8.82</v>
      </c>
      <c r="K88" s="46">
        <v>0</v>
      </c>
      <c r="L88" s="46">
        <v>0</v>
      </c>
      <c r="M88" s="74">
        <v>0</v>
      </c>
      <c r="N88" s="73">
        <v>0</v>
      </c>
      <c r="O88" s="46">
        <v>50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50</v>
      </c>
      <c r="Y88">
        <v>0.67</v>
      </c>
      <c r="Z88">
        <v>0</v>
      </c>
      <c r="AA88">
        <v>8.82</v>
      </c>
      <c r="AB88">
        <v>0</v>
      </c>
      <c r="AC88">
        <v>40.9</v>
      </c>
    </row>
    <row r="89" spans="7:29">
      <c r="G89" t="s">
        <v>131</v>
      </c>
      <c r="H89" s="73">
        <v>41.57</v>
      </c>
      <c r="I89" s="46">
        <v>0</v>
      </c>
      <c r="J89" s="46">
        <v>8.82</v>
      </c>
      <c r="K89" s="46">
        <v>0</v>
      </c>
      <c r="L89" s="46">
        <v>0</v>
      </c>
      <c r="M89" s="74">
        <v>0</v>
      </c>
      <c r="N89" s="73">
        <v>0</v>
      </c>
      <c r="O89" s="46">
        <v>50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50</v>
      </c>
      <c r="Y89">
        <v>0.67</v>
      </c>
      <c r="Z89">
        <v>0</v>
      </c>
      <c r="AA89">
        <v>8.82</v>
      </c>
      <c r="AB89">
        <v>0</v>
      </c>
      <c r="AC89">
        <v>40.9</v>
      </c>
    </row>
    <row r="90" spans="7:29">
      <c r="G90" t="s">
        <v>132</v>
      </c>
      <c r="H90" s="73">
        <v>41.57</v>
      </c>
      <c r="I90" s="46">
        <v>0</v>
      </c>
      <c r="J90" s="46">
        <v>8.82</v>
      </c>
      <c r="K90" s="46">
        <v>0</v>
      </c>
      <c r="L90" s="46">
        <v>0</v>
      </c>
      <c r="M90" s="74">
        <v>0</v>
      </c>
      <c r="N90" s="73">
        <v>0</v>
      </c>
      <c r="O90" s="46">
        <v>50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50</v>
      </c>
      <c r="Y90">
        <v>0.67</v>
      </c>
      <c r="Z90">
        <v>0</v>
      </c>
      <c r="AA90">
        <v>8.82</v>
      </c>
      <c r="AB90">
        <v>0</v>
      </c>
      <c r="AC90">
        <v>40.9</v>
      </c>
    </row>
    <row r="91" spans="7:29">
      <c r="G91" t="s">
        <v>133</v>
      </c>
      <c r="H91" s="73">
        <v>41.57</v>
      </c>
      <c r="I91" s="46">
        <v>0</v>
      </c>
      <c r="J91" s="46">
        <v>8.82</v>
      </c>
      <c r="K91" s="46">
        <v>0</v>
      </c>
      <c r="L91" s="46">
        <v>0</v>
      </c>
      <c r="M91" s="74">
        <v>0</v>
      </c>
      <c r="N91" s="73">
        <v>0</v>
      </c>
      <c r="O91" s="46">
        <v>50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50</v>
      </c>
      <c r="Y91">
        <v>0.67</v>
      </c>
      <c r="Z91">
        <v>0</v>
      </c>
      <c r="AA91">
        <v>8.82</v>
      </c>
      <c r="AB91">
        <v>0</v>
      </c>
      <c r="AC91">
        <v>40.9</v>
      </c>
    </row>
    <row r="92" spans="7:29">
      <c r="G92" t="s">
        <v>134</v>
      </c>
      <c r="H92" s="73">
        <v>41.57</v>
      </c>
      <c r="I92" s="46">
        <v>0</v>
      </c>
      <c r="J92" s="46">
        <v>8.82</v>
      </c>
      <c r="K92" s="46">
        <v>0</v>
      </c>
      <c r="L92" s="46">
        <v>0</v>
      </c>
      <c r="M92" s="74">
        <v>0</v>
      </c>
      <c r="N92" s="73">
        <v>0</v>
      </c>
      <c r="O92" s="46">
        <v>50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50</v>
      </c>
      <c r="Y92">
        <v>0.67</v>
      </c>
      <c r="Z92">
        <v>0</v>
      </c>
      <c r="AA92">
        <v>8.82</v>
      </c>
      <c r="AB92">
        <v>0</v>
      </c>
      <c r="AC92">
        <v>40.9</v>
      </c>
    </row>
    <row r="93" spans="7:29">
      <c r="G93" t="s">
        <v>135</v>
      </c>
      <c r="H93" s="73">
        <v>41.57</v>
      </c>
      <c r="I93" s="46">
        <v>0</v>
      </c>
      <c r="J93" s="46">
        <v>8.82</v>
      </c>
      <c r="K93" s="46">
        <v>0</v>
      </c>
      <c r="L93" s="46">
        <v>0</v>
      </c>
      <c r="M93" s="74">
        <v>0</v>
      </c>
      <c r="N93" s="73">
        <v>0</v>
      </c>
      <c r="O93" s="46">
        <v>50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50</v>
      </c>
      <c r="Y93">
        <v>0.67</v>
      </c>
      <c r="Z93">
        <v>0</v>
      </c>
      <c r="AA93">
        <v>8.82</v>
      </c>
      <c r="AB93">
        <v>0</v>
      </c>
      <c r="AC93">
        <v>40.9</v>
      </c>
    </row>
    <row r="94" spans="7:29">
      <c r="G94" t="s">
        <v>136</v>
      </c>
      <c r="H94" s="73">
        <v>41.57</v>
      </c>
      <c r="I94" s="46">
        <v>0</v>
      </c>
      <c r="J94" s="46">
        <v>8.82</v>
      </c>
      <c r="K94" s="46">
        <v>0</v>
      </c>
      <c r="L94" s="46">
        <v>0</v>
      </c>
      <c r="M94" s="74">
        <v>0</v>
      </c>
      <c r="N94" s="73">
        <v>0</v>
      </c>
      <c r="O94" s="46">
        <v>50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50</v>
      </c>
      <c r="Y94">
        <v>0.67</v>
      </c>
      <c r="Z94">
        <v>0</v>
      </c>
      <c r="AA94">
        <v>8.82</v>
      </c>
      <c r="AB94">
        <v>0</v>
      </c>
      <c r="AC94">
        <v>40.9</v>
      </c>
    </row>
    <row r="95" spans="7:29">
      <c r="G95" t="s">
        <v>137</v>
      </c>
      <c r="H95" s="73">
        <v>41.53</v>
      </c>
      <c r="I95" s="46">
        <v>0</v>
      </c>
      <c r="J95" s="46">
        <v>8.82</v>
      </c>
      <c r="K95" s="46">
        <v>0</v>
      </c>
      <c r="L95" s="46">
        <v>0</v>
      </c>
      <c r="M95" s="74">
        <v>0</v>
      </c>
      <c r="N95" s="73">
        <v>0</v>
      </c>
      <c r="O95" s="46">
        <v>50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50</v>
      </c>
      <c r="Y95">
        <v>0.63</v>
      </c>
      <c r="Z95">
        <v>0</v>
      </c>
      <c r="AA95">
        <v>8.82</v>
      </c>
      <c r="AB95">
        <v>0</v>
      </c>
      <c r="AC95">
        <v>40.9</v>
      </c>
    </row>
    <row r="96" spans="7:29">
      <c r="G96" t="s">
        <v>138</v>
      </c>
      <c r="H96" s="73">
        <v>41.53</v>
      </c>
      <c r="I96" s="46">
        <v>0</v>
      </c>
      <c r="J96" s="46">
        <v>8.82</v>
      </c>
      <c r="K96" s="46">
        <v>0</v>
      </c>
      <c r="L96" s="46">
        <v>0</v>
      </c>
      <c r="M96" s="74">
        <v>0</v>
      </c>
      <c r="N96" s="73">
        <v>0</v>
      </c>
      <c r="O96" s="46">
        <v>50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50</v>
      </c>
      <c r="Y96">
        <v>0.63</v>
      </c>
      <c r="Z96">
        <v>0</v>
      </c>
      <c r="AA96">
        <v>8.82</v>
      </c>
      <c r="AB96">
        <v>0</v>
      </c>
      <c r="AC96">
        <v>40.9</v>
      </c>
    </row>
    <row r="97" spans="1:133">
      <c r="G97" t="s">
        <v>139</v>
      </c>
      <c r="H97" s="73">
        <v>41.53</v>
      </c>
      <c r="I97" s="46">
        <v>0</v>
      </c>
      <c r="J97" s="46">
        <v>8.82</v>
      </c>
      <c r="K97" s="46">
        <v>0</v>
      </c>
      <c r="L97" s="46">
        <v>0</v>
      </c>
      <c r="M97" s="74">
        <v>0</v>
      </c>
      <c r="N97" s="73">
        <v>0</v>
      </c>
      <c r="O97" s="46">
        <v>50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50</v>
      </c>
      <c r="Y97">
        <v>0.63</v>
      </c>
      <c r="Z97">
        <v>0</v>
      </c>
      <c r="AA97">
        <v>8.82</v>
      </c>
      <c r="AB97">
        <v>0</v>
      </c>
      <c r="AC97">
        <v>40.9</v>
      </c>
    </row>
    <row r="98" spans="1:133">
      <c r="G98" t="s">
        <v>140</v>
      </c>
      <c r="H98" s="73">
        <v>41.53</v>
      </c>
      <c r="I98" s="46">
        <v>0</v>
      </c>
      <c r="J98" s="46">
        <v>8.82</v>
      </c>
      <c r="K98" s="46">
        <v>0</v>
      </c>
      <c r="L98" s="46">
        <v>0</v>
      </c>
      <c r="M98" s="74">
        <v>0</v>
      </c>
      <c r="N98" s="73">
        <v>0</v>
      </c>
      <c r="O98" s="46">
        <v>50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50</v>
      </c>
      <c r="Y98">
        <v>0.63</v>
      </c>
      <c r="Z98">
        <v>0</v>
      </c>
      <c r="AA98">
        <v>8.82</v>
      </c>
      <c r="AB98">
        <v>0</v>
      </c>
      <c r="AC98">
        <v>40.9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0.99788000000000077</v>
      </c>
      <c r="I99" s="69">
        <f t="shared" ref="I99:BU99" si="1">SUM(I3:I98)/4000</f>
        <v>0</v>
      </c>
      <c r="J99" s="69">
        <f t="shared" si="1"/>
        <v>0.21332500000000013</v>
      </c>
      <c r="K99" s="69">
        <f t="shared" si="1"/>
        <v>0</v>
      </c>
      <c r="L99" s="69">
        <f t="shared" si="1"/>
        <v>6.0984999999999998E-2</v>
      </c>
      <c r="M99" s="69">
        <f t="shared" si="1"/>
        <v>0</v>
      </c>
      <c r="N99" s="68">
        <f t="shared" si="1"/>
        <v>0</v>
      </c>
      <c r="O99" s="69">
        <f t="shared" si="1"/>
        <v>0.52500000000000002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6.0984999999999998E-2</v>
      </c>
      <c r="X99">
        <f t="shared" si="1"/>
        <v>0.52500000000000002</v>
      </c>
      <c r="Y99">
        <f t="shared" si="1"/>
        <v>1.6280000000000006E-2</v>
      </c>
      <c r="Z99">
        <f t="shared" si="1"/>
        <v>0</v>
      </c>
      <c r="AA99">
        <f t="shared" si="1"/>
        <v>0.21332500000000013</v>
      </c>
      <c r="AB99">
        <f t="shared" si="1"/>
        <v>0</v>
      </c>
      <c r="AC99">
        <f t="shared" si="1"/>
        <v>0.98160000000000147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533</v>
      </c>
      <c r="X100" t="s">
        <v>535</v>
      </c>
      <c r="Y100" t="s">
        <v>537</v>
      </c>
      <c r="Z100" t="s">
        <v>548</v>
      </c>
      <c r="AA100" t="s">
        <v>543</v>
      </c>
      <c r="AB100" t="s">
        <v>549</v>
      </c>
      <c r="AC100" t="s">
        <v>545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45385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U1" s="224" t="s">
        <v>317</v>
      </c>
      <c r="V1" s="225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45385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546</v>
      </c>
      <c r="Z2" t="s">
        <v>333</v>
      </c>
      <c r="AA2" t="s">
        <v>439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7.8</v>
      </c>
      <c r="M3" s="72">
        <v>0</v>
      </c>
      <c r="N3" s="71">
        <v>0</v>
      </c>
      <c r="O3" s="53">
        <v>-76</v>
      </c>
      <c r="P3" s="53">
        <v>-5</v>
      </c>
      <c r="Q3" s="53">
        <v>0</v>
      </c>
      <c r="R3" s="53">
        <v>0</v>
      </c>
      <c r="S3" s="72">
        <v>0</v>
      </c>
      <c r="T3" t="s">
        <v>546</v>
      </c>
      <c r="U3" s="73">
        <v>-81.5</v>
      </c>
      <c r="V3" s="74">
        <v>7.8</v>
      </c>
      <c r="W3">
        <v>0</v>
      </c>
      <c r="X3">
        <v>-76</v>
      </c>
      <c r="Y3">
        <v>-0.5</v>
      </c>
      <c r="Z3">
        <v>7.8</v>
      </c>
      <c r="AA3">
        <v>0</v>
      </c>
      <c r="AB3">
        <v>-5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7.7</v>
      </c>
      <c r="M4" s="74">
        <v>0</v>
      </c>
      <c r="N4" s="73">
        <v>-9</v>
      </c>
      <c r="O4" s="46">
        <v>-69</v>
      </c>
      <c r="P4" s="46">
        <v>-8</v>
      </c>
      <c r="Q4" s="46">
        <v>0</v>
      </c>
      <c r="R4" s="46">
        <v>0</v>
      </c>
      <c r="S4" s="74">
        <v>0</v>
      </c>
      <c r="T4" t="s">
        <v>546</v>
      </c>
      <c r="U4" s="73">
        <v>-86.5</v>
      </c>
      <c r="V4" s="74">
        <v>7.7</v>
      </c>
      <c r="W4">
        <v>-9</v>
      </c>
      <c r="X4">
        <v>-69</v>
      </c>
      <c r="Y4">
        <v>-0.5</v>
      </c>
      <c r="Z4">
        <v>7.7</v>
      </c>
      <c r="AA4">
        <v>0</v>
      </c>
      <c r="AB4">
        <v>-8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7.51</v>
      </c>
      <c r="M5" s="74">
        <v>0</v>
      </c>
      <c r="N5" s="73">
        <v>-20</v>
      </c>
      <c r="O5" s="46">
        <v>-80</v>
      </c>
      <c r="P5" s="46">
        <v>-15</v>
      </c>
      <c r="Q5" s="46">
        <v>0</v>
      </c>
      <c r="R5" s="46">
        <v>0</v>
      </c>
      <c r="S5" s="74">
        <v>0</v>
      </c>
      <c r="U5" s="73">
        <v>-115.5</v>
      </c>
      <c r="V5" s="74">
        <v>7.51</v>
      </c>
      <c r="W5">
        <v>-20</v>
      </c>
      <c r="X5">
        <v>-80</v>
      </c>
      <c r="Y5">
        <v>-0.5</v>
      </c>
      <c r="Z5">
        <v>7.51</v>
      </c>
      <c r="AA5">
        <v>0</v>
      </c>
      <c r="AB5">
        <v>-15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7.41</v>
      </c>
      <c r="M6" s="74">
        <v>0</v>
      </c>
      <c r="N6" s="73">
        <v>-42</v>
      </c>
      <c r="O6" s="46">
        <v>-24</v>
      </c>
      <c r="P6" s="46">
        <v>-15</v>
      </c>
      <c r="Q6" s="46">
        <v>0</v>
      </c>
      <c r="R6" s="46">
        <v>0</v>
      </c>
      <c r="S6" s="74">
        <v>0</v>
      </c>
      <c r="U6" s="73">
        <v>-81.5</v>
      </c>
      <c r="V6" s="74">
        <v>7.41</v>
      </c>
      <c r="W6">
        <v>-42</v>
      </c>
      <c r="X6">
        <v>-24</v>
      </c>
      <c r="Y6">
        <v>-0.5</v>
      </c>
      <c r="Z6">
        <v>7.41</v>
      </c>
      <c r="AA6">
        <v>0</v>
      </c>
      <c r="AB6">
        <v>-15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7.31</v>
      </c>
      <c r="M7" s="74">
        <v>0</v>
      </c>
      <c r="N7" s="73">
        <v>-12</v>
      </c>
      <c r="O7" s="46">
        <v>-37</v>
      </c>
      <c r="P7" s="46">
        <v>-20</v>
      </c>
      <c r="Q7" s="46">
        <v>0</v>
      </c>
      <c r="R7" s="46">
        <v>0</v>
      </c>
      <c r="S7" s="74">
        <v>0</v>
      </c>
      <c r="U7" s="73">
        <v>-69.5</v>
      </c>
      <c r="V7" s="74">
        <v>7.31</v>
      </c>
      <c r="W7">
        <v>-12</v>
      </c>
      <c r="X7">
        <v>-37</v>
      </c>
      <c r="Y7">
        <v>-0.5</v>
      </c>
      <c r="Z7">
        <v>7.31</v>
      </c>
      <c r="AA7">
        <v>0</v>
      </c>
      <c r="AB7">
        <v>-20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7.12</v>
      </c>
      <c r="M8" s="74">
        <v>0</v>
      </c>
      <c r="N8" s="73">
        <v>-28</v>
      </c>
      <c r="O8" s="46">
        <v>-37</v>
      </c>
      <c r="P8" s="46">
        <v>-20</v>
      </c>
      <c r="Q8" s="46">
        <v>0</v>
      </c>
      <c r="R8" s="46">
        <v>0</v>
      </c>
      <c r="S8" s="74">
        <v>0</v>
      </c>
      <c r="U8" s="73">
        <v>-85.5</v>
      </c>
      <c r="V8" s="74">
        <v>7.12</v>
      </c>
      <c r="W8">
        <v>-28</v>
      </c>
      <c r="X8">
        <v>-37</v>
      </c>
      <c r="Y8">
        <v>-0.5</v>
      </c>
      <c r="Z8">
        <v>7.12</v>
      </c>
      <c r="AA8">
        <v>0</v>
      </c>
      <c r="AB8">
        <v>-20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7.03</v>
      </c>
      <c r="M9" s="74">
        <v>0</v>
      </c>
      <c r="N9" s="73">
        <v>-12</v>
      </c>
      <c r="O9" s="46">
        <v>-66</v>
      </c>
      <c r="P9" s="46">
        <v>-25</v>
      </c>
      <c r="Q9" s="46">
        <v>0</v>
      </c>
      <c r="R9" s="46">
        <v>0</v>
      </c>
      <c r="S9" s="74">
        <v>0</v>
      </c>
      <c r="U9" s="73">
        <v>-103.5</v>
      </c>
      <c r="V9" s="74">
        <v>7.03</v>
      </c>
      <c r="W9">
        <v>-12</v>
      </c>
      <c r="X9">
        <v>-66</v>
      </c>
      <c r="Y9">
        <v>-0.5</v>
      </c>
      <c r="Z9">
        <v>7.03</v>
      </c>
      <c r="AA9">
        <v>0</v>
      </c>
      <c r="AB9">
        <v>-25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6.93</v>
      </c>
      <c r="M10" s="74">
        <v>0</v>
      </c>
      <c r="N10" s="73">
        <v>-26</v>
      </c>
      <c r="O10" s="46">
        <v>-65</v>
      </c>
      <c r="P10" s="46">
        <v>-200</v>
      </c>
      <c r="Q10" s="46">
        <v>0</v>
      </c>
      <c r="R10" s="46">
        <v>0</v>
      </c>
      <c r="S10" s="74">
        <v>0</v>
      </c>
      <c r="U10" s="73">
        <v>-291.5</v>
      </c>
      <c r="V10" s="74">
        <v>6.93</v>
      </c>
      <c r="W10">
        <v>-26</v>
      </c>
      <c r="X10">
        <v>-65</v>
      </c>
      <c r="Y10">
        <v>-0.5</v>
      </c>
      <c r="Z10">
        <v>6.93</v>
      </c>
      <c r="AA10">
        <v>0</v>
      </c>
      <c r="AB10">
        <v>-200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6.74</v>
      </c>
      <c r="M11" s="74">
        <v>0</v>
      </c>
      <c r="N11" s="73">
        <v>-58</v>
      </c>
      <c r="O11" s="46">
        <v>-92</v>
      </c>
      <c r="P11" s="46">
        <v>-125</v>
      </c>
      <c r="Q11" s="46">
        <v>0</v>
      </c>
      <c r="R11" s="46">
        <v>0</v>
      </c>
      <c r="S11" s="74">
        <v>0</v>
      </c>
      <c r="U11" s="73">
        <v>-275.5</v>
      </c>
      <c r="V11" s="74">
        <v>6.74</v>
      </c>
      <c r="W11">
        <v>-58</v>
      </c>
      <c r="X11">
        <v>-92</v>
      </c>
      <c r="Y11">
        <v>-0.5</v>
      </c>
      <c r="Z11">
        <v>6.74</v>
      </c>
      <c r="AA11">
        <v>0</v>
      </c>
      <c r="AB11">
        <v>-125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6.74</v>
      </c>
      <c r="M12" s="74">
        <v>0</v>
      </c>
      <c r="N12" s="73">
        <v>-69</v>
      </c>
      <c r="O12" s="46">
        <v>-89</v>
      </c>
      <c r="P12" s="46">
        <v>-50</v>
      </c>
      <c r="Q12" s="46">
        <v>0</v>
      </c>
      <c r="R12" s="46">
        <v>0</v>
      </c>
      <c r="S12" s="74">
        <v>0</v>
      </c>
      <c r="U12" s="73">
        <v>-208.5</v>
      </c>
      <c r="V12" s="74">
        <v>6.74</v>
      </c>
      <c r="W12">
        <v>-69</v>
      </c>
      <c r="X12">
        <v>-89</v>
      </c>
      <c r="Y12">
        <v>-0.5</v>
      </c>
      <c r="Z12">
        <v>6.74</v>
      </c>
      <c r="AA12">
        <v>0</v>
      </c>
      <c r="AB12">
        <v>-50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6.64</v>
      </c>
      <c r="M13" s="74">
        <v>0</v>
      </c>
      <c r="N13" s="73">
        <v>-38</v>
      </c>
      <c r="O13" s="46">
        <v>-91</v>
      </c>
      <c r="P13" s="46">
        <v>-30</v>
      </c>
      <c r="Q13" s="46">
        <v>0</v>
      </c>
      <c r="R13" s="46">
        <v>0</v>
      </c>
      <c r="S13" s="74">
        <v>0</v>
      </c>
      <c r="U13" s="73">
        <v>-159.5</v>
      </c>
      <c r="V13" s="74">
        <v>6.64</v>
      </c>
      <c r="W13">
        <v>-38</v>
      </c>
      <c r="X13">
        <v>-91</v>
      </c>
      <c r="Y13">
        <v>-0.5</v>
      </c>
      <c r="Z13">
        <v>6.64</v>
      </c>
      <c r="AA13">
        <v>0</v>
      </c>
      <c r="AB13">
        <v>-30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6.54</v>
      </c>
      <c r="M14" s="74">
        <v>0</v>
      </c>
      <c r="N14" s="73">
        <v>-41</v>
      </c>
      <c r="O14" s="46">
        <v>-38</v>
      </c>
      <c r="P14" s="46">
        <v>-30</v>
      </c>
      <c r="Q14" s="46">
        <v>0</v>
      </c>
      <c r="R14" s="46">
        <v>0</v>
      </c>
      <c r="S14" s="74">
        <v>0</v>
      </c>
      <c r="U14" s="73">
        <v>-109.5</v>
      </c>
      <c r="V14" s="74">
        <v>6.54</v>
      </c>
      <c r="W14">
        <v>-41</v>
      </c>
      <c r="X14">
        <v>-38</v>
      </c>
      <c r="Y14">
        <v>-0.5</v>
      </c>
      <c r="Z14">
        <v>6.54</v>
      </c>
      <c r="AA14">
        <v>0</v>
      </c>
      <c r="AB14">
        <v>-30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6.54</v>
      </c>
      <c r="M15" s="74">
        <v>0</v>
      </c>
      <c r="N15" s="73">
        <v>-58</v>
      </c>
      <c r="O15" s="46">
        <v>-48</v>
      </c>
      <c r="P15" s="46">
        <v>-30</v>
      </c>
      <c r="Q15" s="46">
        <v>0</v>
      </c>
      <c r="R15" s="46">
        <v>0</v>
      </c>
      <c r="S15" s="74">
        <v>0</v>
      </c>
      <c r="U15" s="73">
        <v>-136.5</v>
      </c>
      <c r="V15" s="74">
        <v>6.54</v>
      </c>
      <c r="W15">
        <v>-58</v>
      </c>
      <c r="X15">
        <v>-48</v>
      </c>
      <c r="Y15">
        <v>-0.5</v>
      </c>
      <c r="Z15">
        <v>6.54</v>
      </c>
      <c r="AA15">
        <v>0</v>
      </c>
      <c r="AB15">
        <v>-30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6.74</v>
      </c>
      <c r="M16" s="74">
        <v>0</v>
      </c>
      <c r="N16" s="73">
        <v>-64</v>
      </c>
      <c r="O16" s="46">
        <v>-52</v>
      </c>
      <c r="P16" s="46">
        <v>-30</v>
      </c>
      <c r="Q16" s="46">
        <v>0</v>
      </c>
      <c r="R16" s="46">
        <v>0</v>
      </c>
      <c r="S16" s="74">
        <v>0</v>
      </c>
      <c r="U16" s="73">
        <v>-146.5</v>
      </c>
      <c r="V16" s="74">
        <v>6.74</v>
      </c>
      <c r="W16">
        <v>-64</v>
      </c>
      <c r="X16">
        <v>-52</v>
      </c>
      <c r="Y16">
        <v>-0.5</v>
      </c>
      <c r="Z16">
        <v>6.74</v>
      </c>
      <c r="AA16">
        <v>0</v>
      </c>
      <c r="AB16">
        <v>-30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6.74</v>
      </c>
      <c r="M17" s="74">
        <v>0</v>
      </c>
      <c r="N17" s="73">
        <v>-79</v>
      </c>
      <c r="O17" s="46">
        <v>-51</v>
      </c>
      <c r="P17" s="46">
        <v>-35</v>
      </c>
      <c r="Q17" s="46">
        <v>0</v>
      </c>
      <c r="R17" s="46">
        <v>0</v>
      </c>
      <c r="S17" s="74">
        <v>0</v>
      </c>
      <c r="U17" s="73">
        <v>-165.5</v>
      </c>
      <c r="V17" s="74">
        <v>6.74</v>
      </c>
      <c r="W17">
        <v>-79</v>
      </c>
      <c r="X17">
        <v>-51</v>
      </c>
      <c r="Y17">
        <v>-0.5</v>
      </c>
      <c r="Z17">
        <v>6.74</v>
      </c>
      <c r="AA17">
        <v>0</v>
      </c>
      <c r="AB17">
        <v>-35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6.83</v>
      </c>
      <c r="M18" s="74">
        <v>0</v>
      </c>
      <c r="N18" s="73">
        <v>-96</v>
      </c>
      <c r="O18" s="46">
        <v>-56</v>
      </c>
      <c r="P18" s="46">
        <v>-30</v>
      </c>
      <c r="Q18" s="46">
        <v>0</v>
      </c>
      <c r="R18" s="46">
        <v>0</v>
      </c>
      <c r="S18" s="74">
        <v>0</v>
      </c>
      <c r="U18" s="73">
        <v>-182.5</v>
      </c>
      <c r="V18" s="74">
        <v>6.83</v>
      </c>
      <c r="W18">
        <v>-96</v>
      </c>
      <c r="X18">
        <v>-56</v>
      </c>
      <c r="Y18">
        <v>-0.5</v>
      </c>
      <c r="Z18">
        <v>6.83</v>
      </c>
      <c r="AA18">
        <v>0</v>
      </c>
      <c r="AB18">
        <v>-30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6.93</v>
      </c>
      <c r="M19" s="74">
        <v>0</v>
      </c>
      <c r="N19" s="73">
        <v>-80</v>
      </c>
      <c r="O19" s="46">
        <v>-39</v>
      </c>
      <c r="P19" s="46">
        <v>-35</v>
      </c>
      <c r="Q19" s="46">
        <v>0</v>
      </c>
      <c r="R19" s="46">
        <v>0</v>
      </c>
      <c r="S19" s="74">
        <v>0</v>
      </c>
      <c r="U19" s="73">
        <v>-154.5</v>
      </c>
      <c r="V19" s="74">
        <v>6.93</v>
      </c>
      <c r="W19">
        <v>-80</v>
      </c>
      <c r="X19">
        <v>-39</v>
      </c>
      <c r="Y19">
        <v>-0.5</v>
      </c>
      <c r="Z19">
        <v>6.93</v>
      </c>
      <c r="AA19">
        <v>0</v>
      </c>
      <c r="AB19">
        <v>-35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7.03</v>
      </c>
      <c r="M20" s="74">
        <v>0</v>
      </c>
      <c r="N20" s="73">
        <v>-81</v>
      </c>
      <c r="O20" s="46">
        <v>-35</v>
      </c>
      <c r="P20" s="46">
        <v>-30</v>
      </c>
      <c r="Q20" s="46">
        <v>0</v>
      </c>
      <c r="R20" s="46">
        <v>0</v>
      </c>
      <c r="S20" s="74">
        <v>0</v>
      </c>
      <c r="U20" s="73">
        <v>-146.5</v>
      </c>
      <c r="V20" s="74">
        <v>7.03</v>
      </c>
      <c r="W20">
        <v>-81</v>
      </c>
      <c r="X20">
        <v>-35</v>
      </c>
      <c r="Y20">
        <v>-0.5</v>
      </c>
      <c r="Z20">
        <v>7.03</v>
      </c>
      <c r="AA20">
        <v>0</v>
      </c>
      <c r="AB20">
        <v>-30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7.22</v>
      </c>
      <c r="M21" s="74">
        <v>0</v>
      </c>
      <c r="N21" s="73">
        <v>-76</v>
      </c>
      <c r="O21" s="46">
        <v>-33</v>
      </c>
      <c r="P21" s="46">
        <v>-55</v>
      </c>
      <c r="Q21" s="46">
        <v>0</v>
      </c>
      <c r="R21" s="46">
        <v>0</v>
      </c>
      <c r="S21" s="74">
        <v>0</v>
      </c>
      <c r="U21" s="73">
        <v>-164.5</v>
      </c>
      <c r="V21" s="74">
        <v>7.22</v>
      </c>
      <c r="W21">
        <v>-76</v>
      </c>
      <c r="X21">
        <v>-33</v>
      </c>
      <c r="Y21">
        <v>-0.5</v>
      </c>
      <c r="Z21">
        <v>7.22</v>
      </c>
      <c r="AA21">
        <v>0</v>
      </c>
      <c r="AB21">
        <v>-55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7.89</v>
      </c>
      <c r="M22" s="74">
        <v>0</v>
      </c>
      <c r="N22" s="73">
        <v>-60</v>
      </c>
      <c r="O22" s="46">
        <v>-36</v>
      </c>
      <c r="P22" s="46">
        <v>-30</v>
      </c>
      <c r="Q22" s="46">
        <v>0</v>
      </c>
      <c r="R22" s="46">
        <v>0</v>
      </c>
      <c r="S22" s="74">
        <v>0</v>
      </c>
      <c r="U22" s="73">
        <v>-126.5</v>
      </c>
      <c r="V22" s="74">
        <v>7.89</v>
      </c>
      <c r="W22">
        <v>-60</v>
      </c>
      <c r="X22">
        <v>-36</v>
      </c>
      <c r="Y22">
        <v>-0.5</v>
      </c>
      <c r="Z22">
        <v>7.89</v>
      </c>
      <c r="AA22">
        <v>0</v>
      </c>
      <c r="AB22">
        <v>-30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8.4700000000000006</v>
      </c>
      <c r="M23" s="74">
        <v>0</v>
      </c>
      <c r="N23" s="73">
        <v>-20</v>
      </c>
      <c r="O23" s="46">
        <v>-76</v>
      </c>
      <c r="P23" s="46">
        <v>-20</v>
      </c>
      <c r="Q23" s="46">
        <v>0</v>
      </c>
      <c r="R23" s="46">
        <v>0</v>
      </c>
      <c r="S23" s="74">
        <v>0</v>
      </c>
      <c r="U23" s="73">
        <v>-116.5</v>
      </c>
      <c r="V23" s="74">
        <v>8.4700000000000006</v>
      </c>
      <c r="W23">
        <v>-20</v>
      </c>
      <c r="X23">
        <v>-76</v>
      </c>
      <c r="Y23">
        <v>-0.5</v>
      </c>
      <c r="Z23">
        <v>8.4700000000000006</v>
      </c>
      <c r="AA23">
        <v>0</v>
      </c>
      <c r="AB23">
        <v>-20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9.6199999999999992</v>
      </c>
      <c r="M24" s="74">
        <v>0</v>
      </c>
      <c r="N24" s="73">
        <v>-8</v>
      </c>
      <c r="O24" s="46">
        <v>-81</v>
      </c>
      <c r="P24" s="46">
        <v>-20</v>
      </c>
      <c r="Q24" s="46">
        <v>0</v>
      </c>
      <c r="R24" s="46">
        <v>0</v>
      </c>
      <c r="S24" s="74">
        <v>0</v>
      </c>
      <c r="U24" s="73">
        <v>-109.5</v>
      </c>
      <c r="V24" s="74">
        <v>9.6199999999999992</v>
      </c>
      <c r="W24">
        <v>-8</v>
      </c>
      <c r="X24">
        <v>-81</v>
      </c>
      <c r="Y24">
        <v>-0.5</v>
      </c>
      <c r="Z24">
        <v>9.6199999999999992</v>
      </c>
      <c r="AA24">
        <v>0</v>
      </c>
      <c r="AB24">
        <v>-20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11.07</v>
      </c>
      <c r="M25" s="74">
        <v>0</v>
      </c>
      <c r="N25" s="73">
        <v>-51</v>
      </c>
      <c r="O25" s="46">
        <v>-78</v>
      </c>
      <c r="P25" s="46">
        <v>0</v>
      </c>
      <c r="Q25" s="46">
        <v>0</v>
      </c>
      <c r="R25" s="46">
        <v>0</v>
      </c>
      <c r="S25" s="74">
        <v>0</v>
      </c>
      <c r="U25" s="73">
        <v>-129.5</v>
      </c>
      <c r="V25" s="74">
        <v>11.07</v>
      </c>
      <c r="W25">
        <v>-51</v>
      </c>
      <c r="X25">
        <v>-78</v>
      </c>
      <c r="Y25">
        <v>-0.5</v>
      </c>
      <c r="Z25">
        <v>11.07</v>
      </c>
      <c r="AA25">
        <v>0</v>
      </c>
      <c r="AB25">
        <v>0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11.55</v>
      </c>
      <c r="M26" s="74">
        <v>0</v>
      </c>
      <c r="N26" s="73">
        <v>-32</v>
      </c>
      <c r="O26" s="46">
        <v>-85</v>
      </c>
      <c r="P26" s="46">
        <v>-5</v>
      </c>
      <c r="Q26" s="46">
        <v>0</v>
      </c>
      <c r="R26" s="46">
        <v>0</v>
      </c>
      <c r="S26" s="74">
        <v>0</v>
      </c>
      <c r="U26" s="73">
        <v>-122.5</v>
      </c>
      <c r="V26" s="74">
        <v>11.55</v>
      </c>
      <c r="W26">
        <v>-32</v>
      </c>
      <c r="X26">
        <v>-85</v>
      </c>
      <c r="Y26">
        <v>-0.5</v>
      </c>
      <c r="Z26">
        <v>11.55</v>
      </c>
      <c r="AA26">
        <v>0</v>
      </c>
      <c r="AB26">
        <v>-5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12.7</v>
      </c>
      <c r="M27" s="74">
        <v>0</v>
      </c>
      <c r="N27" s="73">
        <v>0</v>
      </c>
      <c r="O27" s="46">
        <v>-70</v>
      </c>
      <c r="P27" s="46">
        <v>0</v>
      </c>
      <c r="Q27" s="46">
        <v>0</v>
      </c>
      <c r="R27" s="46">
        <v>0</v>
      </c>
      <c r="S27" s="74">
        <v>0</v>
      </c>
      <c r="U27" s="73">
        <v>-70.5</v>
      </c>
      <c r="V27" s="74">
        <v>12.7</v>
      </c>
      <c r="W27">
        <v>0</v>
      </c>
      <c r="X27">
        <v>-70</v>
      </c>
      <c r="Y27">
        <v>-0.5</v>
      </c>
      <c r="Z27">
        <v>12.7</v>
      </c>
      <c r="AA27">
        <v>0</v>
      </c>
      <c r="AB27">
        <v>0</v>
      </c>
    </row>
    <row r="28" spans="7:28">
      <c r="G28" t="s">
        <v>70</v>
      </c>
      <c r="H28" s="73">
        <v>0</v>
      </c>
      <c r="I28" s="46">
        <v>0</v>
      </c>
      <c r="J28" s="46">
        <v>14.44</v>
      </c>
      <c r="K28" s="46">
        <v>0</v>
      </c>
      <c r="L28" s="46">
        <v>13.76</v>
      </c>
      <c r="M28" s="74">
        <v>0</v>
      </c>
      <c r="N28" s="73">
        <v>0</v>
      </c>
      <c r="O28" s="46">
        <v>-79</v>
      </c>
      <c r="P28" s="46">
        <v>0</v>
      </c>
      <c r="Q28" s="46">
        <v>0</v>
      </c>
      <c r="R28" s="46">
        <v>0</v>
      </c>
      <c r="S28" s="74">
        <v>0</v>
      </c>
      <c r="U28" s="73">
        <v>-79.5</v>
      </c>
      <c r="V28" s="74">
        <v>28.2</v>
      </c>
      <c r="W28">
        <v>0</v>
      </c>
      <c r="X28">
        <v>-79</v>
      </c>
      <c r="Y28">
        <v>-0.5</v>
      </c>
      <c r="Z28">
        <v>13.76</v>
      </c>
      <c r="AA28">
        <v>0</v>
      </c>
      <c r="AB28">
        <v>14.44</v>
      </c>
    </row>
    <row r="29" spans="7:28">
      <c r="G29" t="s">
        <v>71</v>
      </c>
      <c r="H29" s="73">
        <v>11.55</v>
      </c>
      <c r="I29" s="46">
        <v>0</v>
      </c>
      <c r="J29" s="46">
        <v>0</v>
      </c>
      <c r="K29" s="46">
        <v>0</v>
      </c>
      <c r="L29" s="46">
        <v>14.82</v>
      </c>
      <c r="M29" s="74">
        <v>0</v>
      </c>
      <c r="N29" s="73">
        <v>0</v>
      </c>
      <c r="O29" s="46">
        <v>-86</v>
      </c>
      <c r="P29" s="46">
        <v>0</v>
      </c>
      <c r="Q29" s="46">
        <v>0</v>
      </c>
      <c r="R29" s="46">
        <v>0</v>
      </c>
      <c r="S29" s="74">
        <v>0</v>
      </c>
      <c r="U29" s="73">
        <v>-86.5</v>
      </c>
      <c r="V29" s="74">
        <v>26.37</v>
      </c>
      <c r="W29">
        <v>11.55</v>
      </c>
      <c r="X29">
        <v>-86</v>
      </c>
      <c r="Y29">
        <v>-0.5</v>
      </c>
      <c r="Z29">
        <v>14.82</v>
      </c>
      <c r="AA29">
        <v>0</v>
      </c>
      <c r="AB29">
        <v>0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15.01</v>
      </c>
      <c r="M30" s="74">
        <v>0</v>
      </c>
      <c r="N30" s="73">
        <v>0</v>
      </c>
      <c r="O30" s="46">
        <v>-89</v>
      </c>
      <c r="P30" s="46">
        <v>0</v>
      </c>
      <c r="Q30" s="46">
        <v>0</v>
      </c>
      <c r="R30" s="46">
        <v>0</v>
      </c>
      <c r="S30" s="74">
        <v>0</v>
      </c>
      <c r="U30" s="73">
        <v>-89.5</v>
      </c>
      <c r="V30" s="74">
        <v>15.01</v>
      </c>
      <c r="W30">
        <v>0</v>
      </c>
      <c r="X30">
        <v>-89</v>
      </c>
      <c r="Y30">
        <v>-0.5</v>
      </c>
      <c r="Z30">
        <v>15.01</v>
      </c>
      <c r="AA30">
        <v>0</v>
      </c>
      <c r="AB30">
        <v>0</v>
      </c>
    </row>
    <row r="31" spans="7:28">
      <c r="G31" t="s">
        <v>73</v>
      </c>
      <c r="H31" s="73">
        <v>0</v>
      </c>
      <c r="I31" s="46">
        <v>0</v>
      </c>
      <c r="J31" s="46">
        <v>24.06</v>
      </c>
      <c r="K31" s="46">
        <v>0</v>
      </c>
      <c r="L31" s="46">
        <v>14.53</v>
      </c>
      <c r="M31" s="74">
        <v>0</v>
      </c>
      <c r="N31" s="73">
        <v>-25</v>
      </c>
      <c r="O31" s="46">
        <v>-113</v>
      </c>
      <c r="P31" s="46">
        <v>0</v>
      </c>
      <c r="Q31" s="46">
        <v>0</v>
      </c>
      <c r="R31" s="46">
        <v>0</v>
      </c>
      <c r="S31" s="74">
        <v>0</v>
      </c>
      <c r="U31" s="73">
        <v>-138.5</v>
      </c>
      <c r="V31" s="74">
        <v>38.590000000000003</v>
      </c>
      <c r="W31">
        <v>-25</v>
      </c>
      <c r="X31">
        <v>-113</v>
      </c>
      <c r="Y31">
        <v>-0.5</v>
      </c>
      <c r="Z31">
        <v>14.53</v>
      </c>
      <c r="AA31">
        <v>0</v>
      </c>
      <c r="AB31">
        <v>24.06</v>
      </c>
    </row>
    <row r="32" spans="7:28">
      <c r="G32" t="s">
        <v>74</v>
      </c>
      <c r="H32" s="73">
        <v>0</v>
      </c>
      <c r="I32" s="46">
        <v>0</v>
      </c>
      <c r="J32" s="46">
        <v>28.87</v>
      </c>
      <c r="K32" s="46">
        <v>0</v>
      </c>
      <c r="L32" s="46">
        <v>14.82</v>
      </c>
      <c r="M32" s="74">
        <v>0</v>
      </c>
      <c r="N32" s="73">
        <v>-44</v>
      </c>
      <c r="O32" s="46">
        <v>-111</v>
      </c>
      <c r="P32" s="46">
        <v>0</v>
      </c>
      <c r="Q32" s="46">
        <v>0</v>
      </c>
      <c r="R32" s="46">
        <v>0</v>
      </c>
      <c r="S32" s="74">
        <v>0</v>
      </c>
      <c r="U32" s="73">
        <v>-155.5</v>
      </c>
      <c r="V32" s="74">
        <v>43.69</v>
      </c>
      <c r="W32">
        <v>-44</v>
      </c>
      <c r="X32">
        <v>-111</v>
      </c>
      <c r="Y32">
        <v>-0.5</v>
      </c>
      <c r="Z32">
        <v>14.82</v>
      </c>
      <c r="AA32">
        <v>0</v>
      </c>
      <c r="AB32">
        <v>28.87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14.34</v>
      </c>
      <c r="M33" s="74">
        <v>0</v>
      </c>
      <c r="N33" s="73">
        <v>0</v>
      </c>
      <c r="O33" s="46">
        <v>-55</v>
      </c>
      <c r="P33" s="46">
        <v>0</v>
      </c>
      <c r="Q33" s="46">
        <v>0</v>
      </c>
      <c r="R33" s="46">
        <v>0</v>
      </c>
      <c r="S33" s="74">
        <v>0</v>
      </c>
      <c r="U33" s="73">
        <v>-55.5</v>
      </c>
      <c r="V33" s="74">
        <v>14.34</v>
      </c>
      <c r="W33">
        <v>0</v>
      </c>
      <c r="X33">
        <v>-55</v>
      </c>
      <c r="Y33">
        <v>-0.5</v>
      </c>
      <c r="Z33">
        <v>14.34</v>
      </c>
      <c r="AA33">
        <v>0</v>
      </c>
      <c r="AB33">
        <v>0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13.76</v>
      </c>
      <c r="M34" s="74">
        <v>0</v>
      </c>
      <c r="N34" s="73">
        <v>-12</v>
      </c>
      <c r="O34" s="46">
        <v>-45</v>
      </c>
      <c r="P34" s="46">
        <v>0</v>
      </c>
      <c r="Q34" s="46">
        <v>0</v>
      </c>
      <c r="R34" s="46">
        <v>0</v>
      </c>
      <c r="S34" s="74">
        <v>0</v>
      </c>
      <c r="U34" s="73">
        <v>-57.5</v>
      </c>
      <c r="V34" s="74">
        <v>13.76</v>
      </c>
      <c r="W34">
        <v>-12</v>
      </c>
      <c r="X34">
        <v>-45</v>
      </c>
      <c r="Y34">
        <v>-0.5</v>
      </c>
      <c r="Z34">
        <v>13.76</v>
      </c>
      <c r="AA34">
        <v>0</v>
      </c>
      <c r="AB34">
        <v>0</v>
      </c>
    </row>
    <row r="35" spans="7:28">
      <c r="G35" t="s">
        <v>77</v>
      </c>
      <c r="H35" s="73">
        <v>15.4</v>
      </c>
      <c r="I35" s="46">
        <v>0</v>
      </c>
      <c r="J35" s="46">
        <v>0</v>
      </c>
      <c r="K35" s="46">
        <v>0</v>
      </c>
      <c r="L35" s="46">
        <v>13.28</v>
      </c>
      <c r="M35" s="74">
        <v>0</v>
      </c>
      <c r="N35" s="73">
        <v>0</v>
      </c>
      <c r="O35" s="46">
        <v>0</v>
      </c>
      <c r="P35" s="46">
        <v>-5</v>
      </c>
      <c r="Q35" s="46">
        <v>0</v>
      </c>
      <c r="R35" s="46">
        <v>0</v>
      </c>
      <c r="S35" s="74">
        <v>0</v>
      </c>
      <c r="U35" s="73">
        <v>-5.0999999999999996</v>
      </c>
      <c r="V35" s="74">
        <v>28.68</v>
      </c>
      <c r="W35">
        <v>15.4</v>
      </c>
      <c r="X35">
        <v>0</v>
      </c>
      <c r="Y35">
        <v>-0.1</v>
      </c>
      <c r="Z35">
        <v>13.28</v>
      </c>
      <c r="AA35">
        <v>0</v>
      </c>
      <c r="AB35">
        <v>-5</v>
      </c>
    </row>
    <row r="36" spans="7:28">
      <c r="G36" t="s">
        <v>78</v>
      </c>
      <c r="H36" s="73">
        <v>38.49</v>
      </c>
      <c r="I36" s="46">
        <v>0</v>
      </c>
      <c r="J36" s="46">
        <v>0</v>
      </c>
      <c r="K36" s="46">
        <v>0</v>
      </c>
      <c r="L36" s="46">
        <v>12.61</v>
      </c>
      <c r="M36" s="74">
        <v>0</v>
      </c>
      <c r="N36" s="73">
        <v>0</v>
      </c>
      <c r="O36" s="46">
        <v>0</v>
      </c>
      <c r="P36" s="46">
        <v>-5</v>
      </c>
      <c r="Q36" s="46">
        <v>0</v>
      </c>
      <c r="R36" s="46">
        <v>0</v>
      </c>
      <c r="S36" s="74">
        <v>0</v>
      </c>
      <c r="U36" s="73">
        <v>-5.0999999999999996</v>
      </c>
      <c r="V36" s="74">
        <v>51.1</v>
      </c>
      <c r="W36">
        <v>38.49</v>
      </c>
      <c r="X36">
        <v>0</v>
      </c>
      <c r="Y36">
        <v>-0.1</v>
      </c>
      <c r="Z36">
        <v>12.61</v>
      </c>
      <c r="AA36">
        <v>0</v>
      </c>
      <c r="AB36">
        <v>-5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12.32</v>
      </c>
      <c r="M37" s="74">
        <v>0</v>
      </c>
      <c r="N37" s="73">
        <v>-23</v>
      </c>
      <c r="O37" s="46">
        <v>0</v>
      </c>
      <c r="P37" s="46">
        <v>-30</v>
      </c>
      <c r="Q37" s="46">
        <v>0</v>
      </c>
      <c r="R37" s="46">
        <v>0</v>
      </c>
      <c r="S37" s="74">
        <v>0</v>
      </c>
      <c r="U37" s="73">
        <v>-53.1</v>
      </c>
      <c r="V37" s="74">
        <v>12.32</v>
      </c>
      <c r="W37">
        <v>-23</v>
      </c>
      <c r="X37">
        <v>0</v>
      </c>
      <c r="Y37">
        <v>-0.1</v>
      </c>
      <c r="Z37">
        <v>12.32</v>
      </c>
      <c r="AA37">
        <v>0</v>
      </c>
      <c r="AB37">
        <v>-30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11.84</v>
      </c>
      <c r="M38" s="74">
        <v>0</v>
      </c>
      <c r="N38" s="73">
        <v>-31</v>
      </c>
      <c r="O38" s="46">
        <v>0</v>
      </c>
      <c r="P38" s="46">
        <v>-50</v>
      </c>
      <c r="Q38" s="46">
        <v>0</v>
      </c>
      <c r="R38" s="46">
        <v>0</v>
      </c>
      <c r="S38" s="74">
        <v>0</v>
      </c>
      <c r="U38" s="73">
        <v>-81.099999999999994</v>
      </c>
      <c r="V38" s="74">
        <v>11.84</v>
      </c>
      <c r="W38">
        <v>-31</v>
      </c>
      <c r="X38">
        <v>0</v>
      </c>
      <c r="Y38">
        <v>-0.1</v>
      </c>
      <c r="Z38">
        <v>11.84</v>
      </c>
      <c r="AA38">
        <v>0</v>
      </c>
      <c r="AB38">
        <v>-50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24.06</v>
      </c>
      <c r="L39" s="46">
        <v>11.74</v>
      </c>
      <c r="M39" s="74">
        <v>0</v>
      </c>
      <c r="N39" s="73">
        <v>-16</v>
      </c>
      <c r="O39" s="46">
        <v>-27</v>
      </c>
      <c r="P39" s="46">
        <v>-65</v>
      </c>
      <c r="Q39" s="46">
        <v>0</v>
      </c>
      <c r="R39" s="46">
        <v>0</v>
      </c>
      <c r="S39" s="74">
        <v>0</v>
      </c>
      <c r="U39" s="73">
        <v>-108.1</v>
      </c>
      <c r="V39" s="74">
        <v>35.799999999999997</v>
      </c>
      <c r="W39">
        <v>-16</v>
      </c>
      <c r="X39">
        <v>-27</v>
      </c>
      <c r="Y39">
        <v>-0.1</v>
      </c>
      <c r="Z39">
        <v>11.74</v>
      </c>
      <c r="AA39">
        <v>24.06</v>
      </c>
      <c r="AB39">
        <v>-65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24.06</v>
      </c>
      <c r="L40" s="46">
        <v>11.16</v>
      </c>
      <c r="M40" s="74">
        <v>0</v>
      </c>
      <c r="N40" s="73">
        <v>-25</v>
      </c>
      <c r="O40" s="46">
        <v>-18</v>
      </c>
      <c r="P40" s="46">
        <v>-65</v>
      </c>
      <c r="Q40" s="46">
        <v>0</v>
      </c>
      <c r="R40" s="46">
        <v>0</v>
      </c>
      <c r="S40" s="74">
        <v>0</v>
      </c>
      <c r="U40" s="73">
        <v>-108.1</v>
      </c>
      <c r="V40" s="74">
        <v>35.22</v>
      </c>
      <c r="W40">
        <v>-25</v>
      </c>
      <c r="X40">
        <v>-18</v>
      </c>
      <c r="Y40">
        <v>-0.1</v>
      </c>
      <c r="Z40">
        <v>11.16</v>
      </c>
      <c r="AA40">
        <v>24.06</v>
      </c>
      <c r="AB40">
        <v>-65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25.02</v>
      </c>
      <c r="L41" s="46">
        <v>10.49</v>
      </c>
      <c r="M41" s="74">
        <v>0</v>
      </c>
      <c r="N41" s="73">
        <v>-54</v>
      </c>
      <c r="O41" s="46">
        <v>-28</v>
      </c>
      <c r="P41" s="46">
        <v>-30</v>
      </c>
      <c r="Q41" s="46">
        <v>0</v>
      </c>
      <c r="R41" s="46">
        <v>0</v>
      </c>
      <c r="S41" s="74">
        <v>0</v>
      </c>
      <c r="U41" s="73">
        <v>-112.1</v>
      </c>
      <c r="V41" s="74">
        <v>35.51</v>
      </c>
      <c r="W41">
        <v>-54</v>
      </c>
      <c r="X41">
        <v>-28</v>
      </c>
      <c r="Y41">
        <v>-0.1</v>
      </c>
      <c r="Z41">
        <v>10.49</v>
      </c>
      <c r="AA41">
        <v>25.02</v>
      </c>
      <c r="AB41">
        <v>-30</v>
      </c>
    </row>
    <row r="42" spans="7:28">
      <c r="G42" t="s">
        <v>84</v>
      </c>
      <c r="H42" s="73">
        <v>0</v>
      </c>
      <c r="I42" s="46">
        <v>0</v>
      </c>
      <c r="J42" s="46">
        <v>0</v>
      </c>
      <c r="K42" s="46">
        <v>25.02</v>
      </c>
      <c r="L42" s="46">
        <v>9.7200000000000006</v>
      </c>
      <c r="M42" s="74">
        <v>0</v>
      </c>
      <c r="N42" s="73">
        <v>-60</v>
      </c>
      <c r="O42" s="46">
        <v>-30</v>
      </c>
      <c r="P42" s="46">
        <v>-35</v>
      </c>
      <c r="Q42" s="46">
        <v>0</v>
      </c>
      <c r="R42" s="46">
        <v>0</v>
      </c>
      <c r="S42" s="74">
        <v>0</v>
      </c>
      <c r="U42" s="73">
        <v>-125.1</v>
      </c>
      <c r="V42" s="74">
        <v>34.74</v>
      </c>
      <c r="W42">
        <v>-60</v>
      </c>
      <c r="X42">
        <v>-30</v>
      </c>
      <c r="Y42">
        <v>-0.1</v>
      </c>
      <c r="Z42">
        <v>9.7200000000000006</v>
      </c>
      <c r="AA42">
        <v>25.02</v>
      </c>
      <c r="AB42">
        <v>-35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25.99</v>
      </c>
      <c r="L43" s="46">
        <v>9.43</v>
      </c>
      <c r="M43" s="74">
        <v>0</v>
      </c>
      <c r="N43" s="73">
        <v>-46</v>
      </c>
      <c r="O43" s="46">
        <v>-46</v>
      </c>
      <c r="P43" s="46">
        <v>-50</v>
      </c>
      <c r="Q43" s="46">
        <v>0</v>
      </c>
      <c r="R43" s="46">
        <v>0</v>
      </c>
      <c r="S43" s="74">
        <v>0</v>
      </c>
      <c r="U43" s="73">
        <v>-142.1</v>
      </c>
      <c r="V43" s="74">
        <v>35.42</v>
      </c>
      <c r="W43">
        <v>-46</v>
      </c>
      <c r="X43">
        <v>-46</v>
      </c>
      <c r="Y43">
        <v>-0.1</v>
      </c>
      <c r="Z43">
        <v>9.43</v>
      </c>
      <c r="AA43">
        <v>25.99</v>
      </c>
      <c r="AB43">
        <v>-50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25.99</v>
      </c>
      <c r="L44" s="46">
        <v>9.14</v>
      </c>
      <c r="M44" s="74">
        <v>0</v>
      </c>
      <c r="N44" s="73">
        <v>-49</v>
      </c>
      <c r="O44" s="46">
        <v>-52</v>
      </c>
      <c r="P44" s="46">
        <v>-10</v>
      </c>
      <c r="Q44" s="46">
        <v>0</v>
      </c>
      <c r="R44" s="46">
        <v>0</v>
      </c>
      <c r="S44" s="74">
        <v>0</v>
      </c>
      <c r="U44" s="73">
        <v>-111.1</v>
      </c>
      <c r="V44" s="74">
        <v>35.130000000000003</v>
      </c>
      <c r="W44">
        <v>-49</v>
      </c>
      <c r="X44">
        <v>-52</v>
      </c>
      <c r="Y44">
        <v>-0.1</v>
      </c>
      <c r="Z44">
        <v>9.14</v>
      </c>
      <c r="AA44">
        <v>25.99</v>
      </c>
      <c r="AB44">
        <v>-10</v>
      </c>
    </row>
    <row r="45" spans="7:28">
      <c r="G45" t="s">
        <v>87</v>
      </c>
      <c r="H45" s="73">
        <v>0</v>
      </c>
      <c r="I45" s="46">
        <v>0</v>
      </c>
      <c r="J45" s="46">
        <v>0</v>
      </c>
      <c r="K45" s="46">
        <v>26.95</v>
      </c>
      <c r="L45" s="46">
        <v>8.76</v>
      </c>
      <c r="M45" s="74">
        <v>0</v>
      </c>
      <c r="N45" s="73">
        <v>-15</v>
      </c>
      <c r="O45" s="46">
        <v>-33</v>
      </c>
      <c r="P45" s="46">
        <v>-2</v>
      </c>
      <c r="Q45" s="46">
        <v>0</v>
      </c>
      <c r="R45" s="46">
        <v>0</v>
      </c>
      <c r="S45" s="74">
        <v>0</v>
      </c>
      <c r="U45" s="73">
        <v>-50.1</v>
      </c>
      <c r="V45" s="74">
        <v>35.71</v>
      </c>
      <c r="W45">
        <v>-15</v>
      </c>
      <c r="X45">
        <v>-33</v>
      </c>
      <c r="Y45">
        <v>-0.1</v>
      </c>
      <c r="Z45">
        <v>8.76</v>
      </c>
      <c r="AA45">
        <v>26.95</v>
      </c>
      <c r="AB45">
        <v>-2</v>
      </c>
    </row>
    <row r="46" spans="7:28">
      <c r="G46" t="s">
        <v>88</v>
      </c>
      <c r="H46" s="73">
        <v>0</v>
      </c>
      <c r="I46" s="46">
        <v>0</v>
      </c>
      <c r="J46" s="46">
        <v>0</v>
      </c>
      <c r="K46" s="46">
        <v>26.95</v>
      </c>
      <c r="L46" s="46">
        <v>8.4700000000000006</v>
      </c>
      <c r="M46" s="74">
        <v>0</v>
      </c>
      <c r="N46" s="73">
        <v>-21</v>
      </c>
      <c r="O46" s="46">
        <v>-30</v>
      </c>
      <c r="P46" s="46">
        <v>-2</v>
      </c>
      <c r="Q46" s="46">
        <v>0</v>
      </c>
      <c r="R46" s="46">
        <v>0</v>
      </c>
      <c r="S46" s="74">
        <v>0</v>
      </c>
      <c r="U46" s="73">
        <v>-53.1</v>
      </c>
      <c r="V46" s="74">
        <v>35.42</v>
      </c>
      <c r="W46">
        <v>-21</v>
      </c>
      <c r="X46">
        <v>-30</v>
      </c>
      <c r="Y46">
        <v>-0.1</v>
      </c>
      <c r="Z46">
        <v>8.4700000000000006</v>
      </c>
      <c r="AA46">
        <v>26.95</v>
      </c>
      <c r="AB46">
        <v>-2</v>
      </c>
    </row>
    <row r="47" spans="7:28">
      <c r="G47" t="s">
        <v>89</v>
      </c>
      <c r="H47" s="73">
        <v>26.95</v>
      </c>
      <c r="I47" s="46">
        <v>0</v>
      </c>
      <c r="J47" s="46">
        <v>13.47</v>
      </c>
      <c r="K47" s="46">
        <v>32.72</v>
      </c>
      <c r="L47" s="46">
        <v>7.7</v>
      </c>
      <c r="M47" s="74">
        <v>0</v>
      </c>
      <c r="N47" s="73">
        <v>0</v>
      </c>
      <c r="O47" s="46">
        <v>-31</v>
      </c>
      <c r="P47" s="46">
        <v>0</v>
      </c>
      <c r="Q47" s="46">
        <v>0</v>
      </c>
      <c r="R47" s="46">
        <v>0</v>
      </c>
      <c r="S47" s="74">
        <v>0</v>
      </c>
      <c r="U47" s="73">
        <v>-31.1</v>
      </c>
      <c r="V47" s="74">
        <v>80.84</v>
      </c>
      <c r="W47">
        <v>26.95</v>
      </c>
      <c r="X47">
        <v>-31</v>
      </c>
      <c r="Y47">
        <v>-0.1</v>
      </c>
      <c r="Z47">
        <v>7.7</v>
      </c>
      <c r="AA47">
        <v>32.72</v>
      </c>
      <c r="AB47">
        <v>13.47</v>
      </c>
    </row>
    <row r="48" spans="7:28">
      <c r="G48" t="s">
        <v>90</v>
      </c>
      <c r="H48" s="73">
        <v>15.4</v>
      </c>
      <c r="I48" s="46">
        <v>0</v>
      </c>
      <c r="J48" s="46">
        <v>11.55</v>
      </c>
      <c r="K48" s="46">
        <v>32.72</v>
      </c>
      <c r="L48" s="46">
        <v>6.74</v>
      </c>
      <c r="M48" s="74">
        <v>0</v>
      </c>
      <c r="N48" s="73">
        <v>0</v>
      </c>
      <c r="O48" s="46">
        <v>-29</v>
      </c>
      <c r="P48" s="46">
        <v>0</v>
      </c>
      <c r="Q48" s="46">
        <v>0</v>
      </c>
      <c r="R48" s="46">
        <v>0</v>
      </c>
      <c r="S48" s="74">
        <v>0</v>
      </c>
      <c r="U48" s="73">
        <v>-29.1</v>
      </c>
      <c r="V48" s="74">
        <v>66.41</v>
      </c>
      <c r="W48">
        <v>15.4</v>
      </c>
      <c r="X48">
        <v>-29</v>
      </c>
      <c r="Y48">
        <v>-0.1</v>
      </c>
      <c r="Z48">
        <v>6.74</v>
      </c>
      <c r="AA48">
        <v>32.72</v>
      </c>
      <c r="AB48">
        <v>11.55</v>
      </c>
    </row>
    <row r="49" spans="7:28">
      <c r="G49" t="s">
        <v>91</v>
      </c>
      <c r="H49" s="73">
        <v>0</v>
      </c>
      <c r="I49" s="46">
        <v>0</v>
      </c>
      <c r="J49" s="46">
        <v>6.74</v>
      </c>
      <c r="K49" s="46">
        <v>32.71</v>
      </c>
      <c r="L49" s="46">
        <v>7.03</v>
      </c>
      <c r="M49" s="74">
        <v>0</v>
      </c>
      <c r="N49" s="73">
        <v>-26</v>
      </c>
      <c r="O49" s="46">
        <v>-30</v>
      </c>
      <c r="P49" s="46">
        <v>0</v>
      </c>
      <c r="Q49" s="46">
        <v>0</v>
      </c>
      <c r="R49" s="46">
        <v>0</v>
      </c>
      <c r="S49" s="74">
        <v>0</v>
      </c>
      <c r="U49" s="73">
        <v>-56.1</v>
      </c>
      <c r="V49" s="74">
        <v>46.48</v>
      </c>
      <c r="W49">
        <v>-26</v>
      </c>
      <c r="X49">
        <v>-30</v>
      </c>
      <c r="Y49">
        <v>-0.1</v>
      </c>
      <c r="Z49">
        <v>7.03</v>
      </c>
      <c r="AA49">
        <v>32.71</v>
      </c>
      <c r="AB49">
        <v>6.74</v>
      </c>
    </row>
    <row r="50" spans="7:28">
      <c r="G50" t="s">
        <v>92</v>
      </c>
      <c r="H50" s="73">
        <v>0</v>
      </c>
      <c r="I50" s="46">
        <v>0</v>
      </c>
      <c r="J50" s="46">
        <v>11.55</v>
      </c>
      <c r="K50" s="46">
        <v>32.72</v>
      </c>
      <c r="L50" s="46">
        <v>6.64</v>
      </c>
      <c r="M50" s="74">
        <v>0</v>
      </c>
      <c r="N50" s="73">
        <v>-25</v>
      </c>
      <c r="O50" s="46">
        <v>-37</v>
      </c>
      <c r="P50" s="46">
        <v>0</v>
      </c>
      <c r="Q50" s="46">
        <v>0</v>
      </c>
      <c r="R50" s="46">
        <v>0</v>
      </c>
      <c r="S50" s="74">
        <v>0</v>
      </c>
      <c r="U50" s="73">
        <v>-62.1</v>
      </c>
      <c r="V50" s="74">
        <v>50.91</v>
      </c>
      <c r="W50">
        <v>-25</v>
      </c>
      <c r="X50">
        <v>-37</v>
      </c>
      <c r="Y50">
        <v>-0.1</v>
      </c>
      <c r="Z50">
        <v>6.64</v>
      </c>
      <c r="AA50">
        <v>32.72</v>
      </c>
      <c r="AB50">
        <v>11.55</v>
      </c>
    </row>
    <row r="51" spans="7:28">
      <c r="G51" t="s">
        <v>93</v>
      </c>
      <c r="H51" s="73">
        <v>0</v>
      </c>
      <c r="I51" s="46">
        <v>0</v>
      </c>
      <c r="J51" s="46">
        <v>19.25</v>
      </c>
      <c r="K51" s="46">
        <v>32.72</v>
      </c>
      <c r="L51" s="46">
        <v>7.22</v>
      </c>
      <c r="M51" s="74">
        <v>0</v>
      </c>
      <c r="N51" s="73">
        <v>-54</v>
      </c>
      <c r="O51" s="46">
        <v>-78</v>
      </c>
      <c r="P51" s="46">
        <v>0</v>
      </c>
      <c r="Q51" s="46">
        <v>0</v>
      </c>
      <c r="R51" s="46">
        <v>0</v>
      </c>
      <c r="S51" s="74">
        <v>0</v>
      </c>
      <c r="U51" s="73">
        <v>-132.1</v>
      </c>
      <c r="V51" s="74">
        <v>59.19</v>
      </c>
      <c r="W51">
        <v>-54</v>
      </c>
      <c r="X51">
        <v>-78</v>
      </c>
      <c r="Y51">
        <v>-0.1</v>
      </c>
      <c r="Z51">
        <v>7.22</v>
      </c>
      <c r="AA51">
        <v>32.72</v>
      </c>
      <c r="AB51">
        <v>19.25</v>
      </c>
    </row>
    <row r="52" spans="7:28">
      <c r="G52" t="s">
        <v>94</v>
      </c>
      <c r="H52" s="73">
        <v>0</v>
      </c>
      <c r="I52" s="46">
        <v>0</v>
      </c>
      <c r="J52" s="46">
        <v>22.14</v>
      </c>
      <c r="K52" s="46">
        <v>32.71</v>
      </c>
      <c r="L52" s="46">
        <v>7.22</v>
      </c>
      <c r="M52" s="74">
        <v>0</v>
      </c>
      <c r="N52" s="73">
        <v>-66</v>
      </c>
      <c r="O52" s="46">
        <v>-69</v>
      </c>
      <c r="P52" s="46">
        <v>0</v>
      </c>
      <c r="Q52" s="46">
        <v>0</v>
      </c>
      <c r="R52" s="46">
        <v>0</v>
      </c>
      <c r="S52" s="74">
        <v>0</v>
      </c>
      <c r="U52" s="73">
        <v>-135.1</v>
      </c>
      <c r="V52" s="74">
        <v>62.07</v>
      </c>
      <c r="W52">
        <v>-66</v>
      </c>
      <c r="X52">
        <v>-69</v>
      </c>
      <c r="Y52">
        <v>-0.1</v>
      </c>
      <c r="Z52">
        <v>7.22</v>
      </c>
      <c r="AA52">
        <v>32.71</v>
      </c>
      <c r="AB52">
        <v>22.14</v>
      </c>
    </row>
    <row r="53" spans="7:28">
      <c r="G53" t="s">
        <v>95</v>
      </c>
      <c r="H53" s="73">
        <v>0</v>
      </c>
      <c r="I53" s="46">
        <v>0</v>
      </c>
      <c r="J53" s="46">
        <v>13.47</v>
      </c>
      <c r="K53" s="46">
        <v>32.72</v>
      </c>
      <c r="L53" s="46">
        <v>7.22</v>
      </c>
      <c r="M53" s="74">
        <v>0</v>
      </c>
      <c r="N53" s="73">
        <v>-80</v>
      </c>
      <c r="O53" s="46">
        <v>-70</v>
      </c>
      <c r="P53" s="46">
        <v>0</v>
      </c>
      <c r="Q53" s="46">
        <v>0</v>
      </c>
      <c r="R53" s="46">
        <v>0</v>
      </c>
      <c r="S53" s="74">
        <v>0</v>
      </c>
      <c r="U53" s="73">
        <v>-150.1</v>
      </c>
      <c r="V53" s="74">
        <v>53.41</v>
      </c>
      <c r="W53">
        <v>-80</v>
      </c>
      <c r="X53">
        <v>-70</v>
      </c>
      <c r="Y53">
        <v>-0.1</v>
      </c>
      <c r="Z53">
        <v>7.22</v>
      </c>
      <c r="AA53">
        <v>32.72</v>
      </c>
      <c r="AB53">
        <v>13.47</v>
      </c>
    </row>
    <row r="54" spans="7:28">
      <c r="G54" t="s">
        <v>96</v>
      </c>
      <c r="H54" s="73">
        <v>0</v>
      </c>
      <c r="I54" s="46">
        <v>0</v>
      </c>
      <c r="J54" s="46">
        <v>27.91</v>
      </c>
      <c r="K54" s="46">
        <v>32.72</v>
      </c>
      <c r="L54" s="46">
        <v>6.74</v>
      </c>
      <c r="M54" s="74">
        <v>0</v>
      </c>
      <c r="N54" s="73">
        <v>-89</v>
      </c>
      <c r="O54" s="46">
        <v>-75</v>
      </c>
      <c r="P54" s="46">
        <v>0</v>
      </c>
      <c r="Q54" s="46">
        <v>0</v>
      </c>
      <c r="R54" s="46">
        <v>0</v>
      </c>
      <c r="S54" s="74">
        <v>0</v>
      </c>
      <c r="U54" s="73">
        <v>-164.1</v>
      </c>
      <c r="V54" s="74">
        <v>67.37</v>
      </c>
      <c r="W54">
        <v>-89</v>
      </c>
      <c r="X54">
        <v>-75</v>
      </c>
      <c r="Y54">
        <v>-0.1</v>
      </c>
      <c r="Z54">
        <v>6.74</v>
      </c>
      <c r="AA54">
        <v>32.72</v>
      </c>
      <c r="AB54">
        <v>27.91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32.72</v>
      </c>
      <c r="L55" s="46">
        <v>6.74</v>
      </c>
      <c r="M55" s="74">
        <v>0</v>
      </c>
      <c r="N55" s="73">
        <v>-126</v>
      </c>
      <c r="O55" s="46">
        <v>-49</v>
      </c>
      <c r="P55" s="46">
        <v>-38</v>
      </c>
      <c r="Q55" s="46">
        <v>0</v>
      </c>
      <c r="R55" s="46">
        <v>0</v>
      </c>
      <c r="S55" s="74">
        <v>0</v>
      </c>
      <c r="U55" s="73">
        <v>-213.1</v>
      </c>
      <c r="V55" s="74">
        <v>39.46</v>
      </c>
      <c r="W55">
        <v>-126</v>
      </c>
      <c r="X55">
        <v>-49</v>
      </c>
      <c r="Y55">
        <v>-0.1</v>
      </c>
      <c r="Z55">
        <v>6.74</v>
      </c>
      <c r="AA55">
        <v>32.72</v>
      </c>
      <c r="AB55">
        <v>-38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32.72</v>
      </c>
      <c r="L56" s="46">
        <v>6.74</v>
      </c>
      <c r="M56" s="74">
        <v>0</v>
      </c>
      <c r="N56" s="73">
        <v>-144</v>
      </c>
      <c r="O56" s="46">
        <v>-47</v>
      </c>
      <c r="P56" s="46">
        <v>-35</v>
      </c>
      <c r="Q56" s="46">
        <v>0</v>
      </c>
      <c r="R56" s="46">
        <v>0</v>
      </c>
      <c r="S56" s="74">
        <v>0</v>
      </c>
      <c r="U56" s="73">
        <v>-226.1</v>
      </c>
      <c r="V56" s="74">
        <v>39.46</v>
      </c>
      <c r="W56">
        <v>-144</v>
      </c>
      <c r="X56">
        <v>-47</v>
      </c>
      <c r="Y56">
        <v>-0.1</v>
      </c>
      <c r="Z56">
        <v>6.74</v>
      </c>
      <c r="AA56">
        <v>32.72</v>
      </c>
      <c r="AB56">
        <v>-35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32.72</v>
      </c>
      <c r="L57" s="46">
        <v>7.7</v>
      </c>
      <c r="M57" s="74">
        <v>0</v>
      </c>
      <c r="N57" s="73">
        <v>-150</v>
      </c>
      <c r="O57" s="46">
        <v>-35</v>
      </c>
      <c r="P57" s="46">
        <v>-7</v>
      </c>
      <c r="Q57" s="46">
        <v>0</v>
      </c>
      <c r="R57" s="46">
        <v>0</v>
      </c>
      <c r="S57" s="74">
        <v>0</v>
      </c>
      <c r="U57" s="73">
        <v>-192.1</v>
      </c>
      <c r="V57" s="74">
        <v>40.42</v>
      </c>
      <c r="W57">
        <v>-150</v>
      </c>
      <c r="X57">
        <v>-35</v>
      </c>
      <c r="Y57">
        <v>-0.1</v>
      </c>
      <c r="Z57">
        <v>7.7</v>
      </c>
      <c r="AA57">
        <v>32.72</v>
      </c>
      <c r="AB57">
        <v>-7</v>
      </c>
    </row>
    <row r="58" spans="7:28">
      <c r="G58" t="s">
        <v>100</v>
      </c>
      <c r="H58" s="73">
        <v>0</v>
      </c>
      <c r="I58" s="46">
        <v>0</v>
      </c>
      <c r="J58" s="46">
        <v>42.35</v>
      </c>
      <c r="K58" s="46">
        <v>32.72</v>
      </c>
      <c r="L58" s="46">
        <v>7.22</v>
      </c>
      <c r="M58" s="74">
        <v>0</v>
      </c>
      <c r="N58" s="73">
        <v>-141</v>
      </c>
      <c r="O58" s="46">
        <v>-24</v>
      </c>
      <c r="P58" s="46">
        <v>0</v>
      </c>
      <c r="Q58" s="46">
        <v>0</v>
      </c>
      <c r="R58" s="46">
        <v>0</v>
      </c>
      <c r="S58" s="74">
        <v>0</v>
      </c>
      <c r="U58" s="73">
        <v>-165.1</v>
      </c>
      <c r="V58" s="74">
        <v>82.29</v>
      </c>
      <c r="W58">
        <v>-141</v>
      </c>
      <c r="X58">
        <v>-24</v>
      </c>
      <c r="Y58">
        <v>-0.1</v>
      </c>
      <c r="Z58">
        <v>7.22</v>
      </c>
      <c r="AA58">
        <v>32.72</v>
      </c>
      <c r="AB58">
        <v>42.35</v>
      </c>
    </row>
    <row r="59" spans="7:28">
      <c r="G59" t="s">
        <v>101</v>
      </c>
      <c r="H59" s="73">
        <v>0</v>
      </c>
      <c r="I59" s="46">
        <v>0</v>
      </c>
      <c r="J59" s="46">
        <v>7.7</v>
      </c>
      <c r="K59" s="46">
        <v>32.72</v>
      </c>
      <c r="L59" s="46">
        <v>6.74</v>
      </c>
      <c r="M59" s="74">
        <v>0</v>
      </c>
      <c r="N59" s="73">
        <v>-140</v>
      </c>
      <c r="O59" s="46">
        <v>-10</v>
      </c>
      <c r="P59" s="46">
        <v>0</v>
      </c>
      <c r="Q59" s="46">
        <v>0</v>
      </c>
      <c r="R59" s="46">
        <v>0</v>
      </c>
      <c r="S59" s="74">
        <v>0</v>
      </c>
      <c r="U59" s="73">
        <v>-150.1</v>
      </c>
      <c r="V59" s="74">
        <v>47.16</v>
      </c>
      <c r="W59">
        <v>-140</v>
      </c>
      <c r="X59">
        <v>-10</v>
      </c>
      <c r="Y59">
        <v>-0.1</v>
      </c>
      <c r="Z59">
        <v>6.74</v>
      </c>
      <c r="AA59">
        <v>32.72</v>
      </c>
      <c r="AB59">
        <v>7.7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32.72</v>
      </c>
      <c r="L60" s="46">
        <v>6.74</v>
      </c>
      <c r="M60" s="74">
        <v>0</v>
      </c>
      <c r="N60" s="73">
        <v>-137</v>
      </c>
      <c r="O60" s="46">
        <v>-15</v>
      </c>
      <c r="P60" s="46">
        <v>-3</v>
      </c>
      <c r="Q60" s="46">
        <v>0</v>
      </c>
      <c r="R60" s="46">
        <v>0</v>
      </c>
      <c r="S60" s="74">
        <v>0</v>
      </c>
      <c r="U60" s="73">
        <v>-155.1</v>
      </c>
      <c r="V60" s="74">
        <v>39.46</v>
      </c>
      <c r="W60">
        <v>-137</v>
      </c>
      <c r="X60">
        <v>-15</v>
      </c>
      <c r="Y60">
        <v>-0.1</v>
      </c>
      <c r="Z60">
        <v>6.74</v>
      </c>
      <c r="AA60">
        <v>32.72</v>
      </c>
      <c r="AB60">
        <v>-3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32.729999999999997</v>
      </c>
      <c r="L61" s="46">
        <v>5.77</v>
      </c>
      <c r="M61" s="74">
        <v>0</v>
      </c>
      <c r="N61" s="73">
        <v>-115</v>
      </c>
      <c r="O61" s="46">
        <v>-26</v>
      </c>
      <c r="P61" s="46">
        <v>-22</v>
      </c>
      <c r="Q61" s="46">
        <v>0</v>
      </c>
      <c r="R61" s="46">
        <v>0</v>
      </c>
      <c r="S61" s="74">
        <v>0</v>
      </c>
      <c r="U61" s="73">
        <v>-163.1</v>
      </c>
      <c r="V61" s="74">
        <v>38.5</v>
      </c>
      <c r="W61">
        <v>-115</v>
      </c>
      <c r="X61">
        <v>-26</v>
      </c>
      <c r="Y61">
        <v>-0.1</v>
      </c>
      <c r="Z61">
        <v>5.77</v>
      </c>
      <c r="AA61">
        <v>32.729999999999997</v>
      </c>
      <c r="AB61">
        <v>-22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32.72</v>
      </c>
      <c r="L62" s="46">
        <v>6.26</v>
      </c>
      <c r="M62" s="74">
        <v>0</v>
      </c>
      <c r="N62" s="73">
        <v>-97</v>
      </c>
      <c r="O62" s="46">
        <v>-10</v>
      </c>
      <c r="P62" s="46">
        <v>-21</v>
      </c>
      <c r="Q62" s="46">
        <v>0</v>
      </c>
      <c r="R62" s="46">
        <v>0</v>
      </c>
      <c r="S62" s="74">
        <v>0</v>
      </c>
      <c r="U62" s="73">
        <v>-128.1</v>
      </c>
      <c r="V62" s="74">
        <v>38.979999999999997</v>
      </c>
      <c r="W62">
        <v>-97</v>
      </c>
      <c r="X62">
        <v>-10</v>
      </c>
      <c r="Y62">
        <v>-0.1</v>
      </c>
      <c r="Z62">
        <v>6.26</v>
      </c>
      <c r="AA62">
        <v>32.72</v>
      </c>
      <c r="AB62">
        <v>-21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31.76</v>
      </c>
      <c r="L63" s="46">
        <v>6.74</v>
      </c>
      <c r="M63" s="74">
        <v>0</v>
      </c>
      <c r="N63" s="73">
        <v>-111</v>
      </c>
      <c r="O63" s="46">
        <v>-14</v>
      </c>
      <c r="P63" s="46">
        <v>-29</v>
      </c>
      <c r="Q63" s="46">
        <v>0</v>
      </c>
      <c r="R63" s="46">
        <v>0</v>
      </c>
      <c r="S63" s="74">
        <v>0</v>
      </c>
      <c r="U63" s="73">
        <v>-154.1</v>
      </c>
      <c r="V63" s="74">
        <v>38.5</v>
      </c>
      <c r="W63">
        <v>-111</v>
      </c>
      <c r="X63">
        <v>-14</v>
      </c>
      <c r="Y63">
        <v>-0.1</v>
      </c>
      <c r="Z63">
        <v>6.74</v>
      </c>
      <c r="AA63">
        <v>31.76</v>
      </c>
      <c r="AB63">
        <v>-29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31.76</v>
      </c>
      <c r="L64" s="46">
        <v>6.74</v>
      </c>
      <c r="M64" s="74">
        <v>0</v>
      </c>
      <c r="N64" s="73">
        <v>-84</v>
      </c>
      <c r="O64" s="46">
        <v>-7</v>
      </c>
      <c r="P64" s="46">
        <v>-18</v>
      </c>
      <c r="Q64" s="46">
        <v>0</v>
      </c>
      <c r="R64" s="46">
        <v>0</v>
      </c>
      <c r="S64" s="74">
        <v>0</v>
      </c>
      <c r="U64" s="73">
        <v>-109.1</v>
      </c>
      <c r="V64" s="74">
        <v>38.5</v>
      </c>
      <c r="W64">
        <v>-84</v>
      </c>
      <c r="X64">
        <v>-7</v>
      </c>
      <c r="Y64">
        <v>-0.1</v>
      </c>
      <c r="Z64">
        <v>6.74</v>
      </c>
      <c r="AA64">
        <v>31.76</v>
      </c>
      <c r="AB64">
        <v>-18</v>
      </c>
    </row>
    <row r="65" spans="7:28">
      <c r="G65" t="s">
        <v>107</v>
      </c>
      <c r="H65" s="73">
        <v>0</v>
      </c>
      <c r="I65" s="46">
        <v>36.57</v>
      </c>
      <c r="J65" s="46">
        <v>0</v>
      </c>
      <c r="K65" s="46">
        <v>31.76</v>
      </c>
      <c r="L65" s="46">
        <v>7.7</v>
      </c>
      <c r="M65" s="74">
        <v>0</v>
      </c>
      <c r="N65" s="73">
        <v>-74</v>
      </c>
      <c r="O65" s="46">
        <v>0</v>
      </c>
      <c r="P65" s="46">
        <v>-16</v>
      </c>
      <c r="Q65" s="46">
        <v>0</v>
      </c>
      <c r="R65" s="46">
        <v>0</v>
      </c>
      <c r="S65" s="74">
        <v>0</v>
      </c>
      <c r="U65" s="73">
        <v>-90.1</v>
      </c>
      <c r="V65" s="74">
        <v>76.03</v>
      </c>
      <c r="W65">
        <v>-74</v>
      </c>
      <c r="X65">
        <v>36.57</v>
      </c>
      <c r="Y65">
        <v>-0.1</v>
      </c>
      <c r="Z65">
        <v>7.7</v>
      </c>
      <c r="AA65">
        <v>31.76</v>
      </c>
      <c r="AB65">
        <v>-16</v>
      </c>
    </row>
    <row r="66" spans="7:28">
      <c r="G66" t="s">
        <v>108</v>
      </c>
      <c r="H66" s="73">
        <v>0</v>
      </c>
      <c r="I66" s="46">
        <v>28.87</v>
      </c>
      <c r="J66" s="46">
        <v>0</v>
      </c>
      <c r="K66" s="46">
        <v>31.76</v>
      </c>
      <c r="L66" s="46">
        <v>7.7</v>
      </c>
      <c r="M66" s="74">
        <v>0</v>
      </c>
      <c r="N66" s="73">
        <v>-62</v>
      </c>
      <c r="O66" s="46">
        <v>0</v>
      </c>
      <c r="P66" s="46">
        <v>-23</v>
      </c>
      <c r="Q66" s="46">
        <v>0</v>
      </c>
      <c r="R66" s="46">
        <v>0</v>
      </c>
      <c r="S66" s="74">
        <v>0</v>
      </c>
      <c r="U66" s="73">
        <v>-85.1</v>
      </c>
      <c r="V66" s="74">
        <v>68.33</v>
      </c>
      <c r="W66">
        <v>-62</v>
      </c>
      <c r="X66">
        <v>28.87</v>
      </c>
      <c r="Y66">
        <v>-0.1</v>
      </c>
      <c r="Z66">
        <v>7.7</v>
      </c>
      <c r="AA66">
        <v>31.76</v>
      </c>
      <c r="AB66">
        <v>-23</v>
      </c>
    </row>
    <row r="67" spans="7:28">
      <c r="G67" t="s">
        <v>109</v>
      </c>
      <c r="H67" s="73">
        <v>23.1</v>
      </c>
      <c r="I67" s="46">
        <v>28.87</v>
      </c>
      <c r="J67" s="46">
        <v>0</v>
      </c>
      <c r="K67" s="46">
        <v>31.76</v>
      </c>
      <c r="L67" s="46">
        <v>8.18</v>
      </c>
      <c r="M67" s="74">
        <v>0</v>
      </c>
      <c r="N67" s="73">
        <v>0</v>
      </c>
      <c r="O67" s="46">
        <v>0</v>
      </c>
      <c r="P67" s="46">
        <v>-15</v>
      </c>
      <c r="Q67" s="46">
        <v>0</v>
      </c>
      <c r="R67" s="46">
        <v>0</v>
      </c>
      <c r="S67" s="74">
        <v>0</v>
      </c>
      <c r="U67" s="73">
        <v>-15.1</v>
      </c>
      <c r="V67" s="74">
        <v>91.91</v>
      </c>
      <c r="W67">
        <v>23.1</v>
      </c>
      <c r="X67">
        <v>28.87</v>
      </c>
      <c r="Y67">
        <v>-0.1</v>
      </c>
      <c r="Z67">
        <v>8.18</v>
      </c>
      <c r="AA67">
        <v>31.76</v>
      </c>
      <c r="AB67">
        <v>-15</v>
      </c>
    </row>
    <row r="68" spans="7:28">
      <c r="G68" t="s">
        <v>110</v>
      </c>
      <c r="H68" s="73">
        <v>0</v>
      </c>
      <c r="I68" s="46">
        <v>31.77</v>
      </c>
      <c r="J68" s="46">
        <v>9.6199999999999992</v>
      </c>
      <c r="K68" s="46">
        <v>29.83</v>
      </c>
      <c r="L68" s="46">
        <v>8.66</v>
      </c>
      <c r="M68" s="74">
        <v>0</v>
      </c>
      <c r="N68" s="73">
        <v>-32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-32.1</v>
      </c>
      <c r="V68" s="74">
        <v>79.88</v>
      </c>
      <c r="W68">
        <v>-32</v>
      </c>
      <c r="X68">
        <v>31.77</v>
      </c>
      <c r="Y68">
        <v>-0.1</v>
      </c>
      <c r="Z68">
        <v>8.66</v>
      </c>
      <c r="AA68">
        <v>29.83</v>
      </c>
      <c r="AB68">
        <v>9.6199999999999992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28.87</v>
      </c>
      <c r="L69" s="46">
        <v>9.14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-0.1</v>
      </c>
      <c r="V69" s="74">
        <v>38.01</v>
      </c>
      <c r="W69">
        <v>0</v>
      </c>
      <c r="X69">
        <v>0</v>
      </c>
      <c r="Y69">
        <v>-0.1</v>
      </c>
      <c r="Z69">
        <v>9.14</v>
      </c>
      <c r="AA69">
        <v>28.87</v>
      </c>
      <c r="AB69">
        <v>0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28.88</v>
      </c>
      <c r="L70" s="46">
        <v>9.6199999999999992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-0.1</v>
      </c>
      <c r="V70" s="74">
        <v>38.5</v>
      </c>
      <c r="W70">
        <v>0</v>
      </c>
      <c r="X70">
        <v>0</v>
      </c>
      <c r="Y70">
        <v>-0.1</v>
      </c>
      <c r="Z70">
        <v>9.6199999999999992</v>
      </c>
      <c r="AA70">
        <v>28.88</v>
      </c>
      <c r="AB70">
        <v>0</v>
      </c>
    </row>
    <row r="71" spans="7:28">
      <c r="G71" t="s">
        <v>113</v>
      </c>
      <c r="H71" s="73">
        <v>15.4</v>
      </c>
      <c r="I71" s="46">
        <v>0</v>
      </c>
      <c r="J71" s="46">
        <v>0</v>
      </c>
      <c r="K71" s="46">
        <v>30.8</v>
      </c>
      <c r="L71" s="46">
        <v>9.6199999999999992</v>
      </c>
      <c r="M71" s="74">
        <v>0</v>
      </c>
      <c r="N71" s="73">
        <v>0</v>
      </c>
      <c r="O71" s="46">
        <v>-50</v>
      </c>
      <c r="P71" s="46">
        <v>-11</v>
      </c>
      <c r="Q71" s="46">
        <v>0</v>
      </c>
      <c r="R71" s="46">
        <v>0</v>
      </c>
      <c r="S71" s="74">
        <v>0</v>
      </c>
      <c r="U71" s="73">
        <v>-61.1</v>
      </c>
      <c r="V71" s="74">
        <v>55.82</v>
      </c>
      <c r="W71">
        <v>15.4</v>
      </c>
      <c r="X71">
        <v>-50</v>
      </c>
      <c r="Y71">
        <v>-0.1</v>
      </c>
      <c r="Z71">
        <v>9.6199999999999992</v>
      </c>
      <c r="AA71">
        <v>30.8</v>
      </c>
      <c r="AB71">
        <v>-11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29.83</v>
      </c>
      <c r="L72" s="46">
        <v>10.11</v>
      </c>
      <c r="M72" s="74">
        <v>0</v>
      </c>
      <c r="N72" s="73">
        <v>0</v>
      </c>
      <c r="O72" s="46">
        <v>-50</v>
      </c>
      <c r="P72" s="46">
        <v>-5</v>
      </c>
      <c r="Q72" s="46">
        <v>0</v>
      </c>
      <c r="R72" s="46">
        <v>0</v>
      </c>
      <c r="S72" s="74">
        <v>0</v>
      </c>
      <c r="U72" s="73">
        <v>-55.1</v>
      </c>
      <c r="V72" s="74">
        <v>39.94</v>
      </c>
      <c r="W72">
        <v>0</v>
      </c>
      <c r="X72">
        <v>-50</v>
      </c>
      <c r="Y72">
        <v>-0.1</v>
      </c>
      <c r="Z72">
        <v>10.11</v>
      </c>
      <c r="AA72">
        <v>29.83</v>
      </c>
      <c r="AB72">
        <v>-5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20.21</v>
      </c>
      <c r="L73" s="46">
        <v>10.11</v>
      </c>
      <c r="M73" s="74">
        <v>0</v>
      </c>
      <c r="N73" s="73">
        <v>-20</v>
      </c>
      <c r="O73" s="46">
        <v>-90</v>
      </c>
      <c r="P73" s="46">
        <v>-10</v>
      </c>
      <c r="Q73" s="46">
        <v>0</v>
      </c>
      <c r="R73" s="46">
        <v>0</v>
      </c>
      <c r="S73" s="74">
        <v>0</v>
      </c>
      <c r="U73" s="73">
        <v>-120.1</v>
      </c>
      <c r="V73" s="74">
        <v>30.32</v>
      </c>
      <c r="W73">
        <v>-20</v>
      </c>
      <c r="X73">
        <v>-90</v>
      </c>
      <c r="Y73">
        <v>-0.1</v>
      </c>
      <c r="Z73">
        <v>10.11</v>
      </c>
      <c r="AA73">
        <v>20.21</v>
      </c>
      <c r="AB73">
        <v>-10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15.4</v>
      </c>
      <c r="L74" s="46">
        <v>9.6199999999999992</v>
      </c>
      <c r="M74" s="74">
        <v>0</v>
      </c>
      <c r="N74" s="73">
        <v>-24</v>
      </c>
      <c r="O74" s="46">
        <v>-130</v>
      </c>
      <c r="P74" s="46">
        <v>-5</v>
      </c>
      <c r="Q74" s="46">
        <v>0</v>
      </c>
      <c r="R74" s="46">
        <v>0</v>
      </c>
      <c r="S74" s="74">
        <v>0</v>
      </c>
      <c r="U74" s="73">
        <v>-159.1</v>
      </c>
      <c r="V74" s="74">
        <v>25.02</v>
      </c>
      <c r="W74">
        <v>-24</v>
      </c>
      <c r="X74">
        <v>-130</v>
      </c>
      <c r="Y74">
        <v>-0.1</v>
      </c>
      <c r="Z74">
        <v>9.6199999999999992</v>
      </c>
      <c r="AA74">
        <v>15.4</v>
      </c>
      <c r="AB74">
        <v>-5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10.58</v>
      </c>
      <c r="L75" s="46">
        <v>10.11</v>
      </c>
      <c r="M75" s="74">
        <v>0</v>
      </c>
      <c r="N75" s="73">
        <v>-55</v>
      </c>
      <c r="O75" s="46">
        <v>-146</v>
      </c>
      <c r="P75" s="46">
        <v>-13</v>
      </c>
      <c r="Q75" s="46">
        <v>0</v>
      </c>
      <c r="R75" s="46">
        <v>0</v>
      </c>
      <c r="S75" s="74">
        <v>0</v>
      </c>
      <c r="U75" s="73">
        <v>-214.1</v>
      </c>
      <c r="V75" s="74">
        <v>20.69</v>
      </c>
      <c r="W75">
        <v>-55</v>
      </c>
      <c r="X75">
        <v>-146</v>
      </c>
      <c r="Y75">
        <v>-0.1</v>
      </c>
      <c r="Z75">
        <v>10.11</v>
      </c>
      <c r="AA75">
        <v>10.58</v>
      </c>
      <c r="AB75">
        <v>-13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9.6199999999999992</v>
      </c>
      <c r="L76" s="46">
        <v>11.07</v>
      </c>
      <c r="M76" s="74">
        <v>0</v>
      </c>
      <c r="N76" s="73">
        <v>-74</v>
      </c>
      <c r="O76" s="46">
        <v>-146</v>
      </c>
      <c r="P76" s="46">
        <v>-38</v>
      </c>
      <c r="Q76" s="46">
        <v>0</v>
      </c>
      <c r="R76" s="46">
        <v>0</v>
      </c>
      <c r="S76" s="74">
        <v>0</v>
      </c>
      <c r="U76" s="73">
        <v>-258.10000000000002</v>
      </c>
      <c r="V76" s="74">
        <v>20.69</v>
      </c>
      <c r="W76">
        <v>-74</v>
      </c>
      <c r="X76">
        <v>-146</v>
      </c>
      <c r="Y76">
        <v>-0.1</v>
      </c>
      <c r="Z76">
        <v>11.07</v>
      </c>
      <c r="AA76">
        <v>9.6199999999999992</v>
      </c>
      <c r="AB76">
        <v>-38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9.6199999999999992</v>
      </c>
      <c r="L77" s="46">
        <v>12.52</v>
      </c>
      <c r="M77" s="74">
        <v>0</v>
      </c>
      <c r="N77" s="73">
        <v>-91</v>
      </c>
      <c r="O77" s="46">
        <v>-125</v>
      </c>
      <c r="P77" s="46">
        <v>-110</v>
      </c>
      <c r="Q77" s="46">
        <v>0</v>
      </c>
      <c r="R77" s="46">
        <v>0</v>
      </c>
      <c r="S77" s="74">
        <v>0</v>
      </c>
      <c r="U77" s="73">
        <v>-326.10000000000002</v>
      </c>
      <c r="V77" s="74">
        <v>22.14</v>
      </c>
      <c r="W77">
        <v>-91</v>
      </c>
      <c r="X77">
        <v>-125</v>
      </c>
      <c r="Y77">
        <v>-0.1</v>
      </c>
      <c r="Z77">
        <v>12.52</v>
      </c>
      <c r="AA77">
        <v>9.6199999999999992</v>
      </c>
      <c r="AB77">
        <v>-110</v>
      </c>
    </row>
    <row r="78" spans="7:28">
      <c r="G78" t="s">
        <v>120</v>
      </c>
      <c r="H78" s="73">
        <v>0</v>
      </c>
      <c r="I78" s="46">
        <v>0</v>
      </c>
      <c r="J78" s="46">
        <v>9.6199999999999992</v>
      </c>
      <c r="K78" s="46">
        <v>9.6199999999999992</v>
      </c>
      <c r="L78" s="46">
        <v>12.52</v>
      </c>
      <c r="M78" s="74">
        <v>0</v>
      </c>
      <c r="N78" s="73">
        <v>-41</v>
      </c>
      <c r="O78" s="46">
        <v>-55</v>
      </c>
      <c r="P78" s="46">
        <v>0</v>
      </c>
      <c r="Q78" s="46">
        <v>0</v>
      </c>
      <c r="R78" s="46">
        <v>0</v>
      </c>
      <c r="S78" s="74">
        <v>0</v>
      </c>
      <c r="U78" s="73">
        <v>-96.1</v>
      </c>
      <c r="V78" s="74">
        <v>31.76</v>
      </c>
      <c r="W78">
        <v>-41</v>
      </c>
      <c r="X78">
        <v>-55</v>
      </c>
      <c r="Y78">
        <v>-0.1</v>
      </c>
      <c r="Z78">
        <v>12.52</v>
      </c>
      <c r="AA78">
        <v>9.6199999999999992</v>
      </c>
      <c r="AB78">
        <v>9.6199999999999992</v>
      </c>
    </row>
    <row r="79" spans="7:28">
      <c r="G79" t="s">
        <v>121</v>
      </c>
      <c r="H79" s="73">
        <v>0</v>
      </c>
      <c r="I79" s="46">
        <v>0</v>
      </c>
      <c r="J79" s="46">
        <v>25.37</v>
      </c>
      <c r="K79" s="46">
        <v>8.75</v>
      </c>
      <c r="L79" s="46">
        <v>11.38</v>
      </c>
      <c r="M79" s="74">
        <v>0</v>
      </c>
      <c r="N79" s="73">
        <v>-62</v>
      </c>
      <c r="O79" s="46">
        <v>-75</v>
      </c>
      <c r="P79" s="46">
        <v>0</v>
      </c>
      <c r="Q79" s="46">
        <v>0</v>
      </c>
      <c r="R79" s="46">
        <v>0</v>
      </c>
      <c r="S79" s="74">
        <v>0</v>
      </c>
      <c r="U79" s="73">
        <v>-137.1</v>
      </c>
      <c r="V79" s="74">
        <v>45.5</v>
      </c>
      <c r="W79">
        <v>-62</v>
      </c>
      <c r="X79">
        <v>-75</v>
      </c>
      <c r="Y79">
        <v>-0.1</v>
      </c>
      <c r="Z79">
        <v>11.38</v>
      </c>
      <c r="AA79">
        <v>8.75</v>
      </c>
      <c r="AB79">
        <v>25.37</v>
      </c>
    </row>
    <row r="80" spans="7:28">
      <c r="G80" t="s">
        <v>122</v>
      </c>
      <c r="H80" s="73">
        <v>0</v>
      </c>
      <c r="I80" s="46">
        <v>0</v>
      </c>
      <c r="J80" s="46">
        <v>24.62</v>
      </c>
      <c r="K80" s="46">
        <v>8.49</v>
      </c>
      <c r="L80" s="46">
        <v>11.46</v>
      </c>
      <c r="M80" s="74">
        <v>0</v>
      </c>
      <c r="N80" s="73">
        <v>-43</v>
      </c>
      <c r="O80" s="46">
        <v>-70</v>
      </c>
      <c r="P80" s="46">
        <v>0</v>
      </c>
      <c r="Q80" s="46">
        <v>0</v>
      </c>
      <c r="R80" s="46">
        <v>0</v>
      </c>
      <c r="S80" s="74">
        <v>0</v>
      </c>
      <c r="U80" s="73">
        <v>-113.1</v>
      </c>
      <c r="V80" s="74">
        <v>44.57</v>
      </c>
      <c r="W80">
        <v>-43</v>
      </c>
      <c r="X80">
        <v>-70</v>
      </c>
      <c r="Y80">
        <v>-0.1</v>
      </c>
      <c r="Z80">
        <v>11.46</v>
      </c>
      <c r="AA80">
        <v>8.49</v>
      </c>
      <c r="AB80">
        <v>24.62</v>
      </c>
    </row>
    <row r="81" spans="7:28">
      <c r="G81" t="s">
        <v>123</v>
      </c>
      <c r="H81" s="73">
        <v>0</v>
      </c>
      <c r="I81" s="46">
        <v>0</v>
      </c>
      <c r="J81" s="46">
        <v>17.440000000000001</v>
      </c>
      <c r="K81" s="46">
        <v>8.7200000000000006</v>
      </c>
      <c r="L81" s="46">
        <v>11.77</v>
      </c>
      <c r="M81" s="74">
        <v>0</v>
      </c>
      <c r="N81" s="73">
        <v>-44</v>
      </c>
      <c r="O81" s="46">
        <v>-15</v>
      </c>
      <c r="P81" s="46">
        <v>0</v>
      </c>
      <c r="Q81" s="46">
        <v>0</v>
      </c>
      <c r="R81" s="46">
        <v>0</v>
      </c>
      <c r="S81" s="74">
        <v>0</v>
      </c>
      <c r="U81" s="73">
        <v>-59.1</v>
      </c>
      <c r="V81" s="74">
        <v>37.93</v>
      </c>
      <c r="W81">
        <v>-44</v>
      </c>
      <c r="X81">
        <v>-15</v>
      </c>
      <c r="Y81">
        <v>-0.1</v>
      </c>
      <c r="Z81">
        <v>11.77</v>
      </c>
      <c r="AA81">
        <v>8.7200000000000006</v>
      </c>
      <c r="AB81">
        <v>17.440000000000001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8.8699999999999992</v>
      </c>
      <c r="L82" s="46">
        <v>11.99</v>
      </c>
      <c r="M82" s="74">
        <v>0</v>
      </c>
      <c r="N82" s="73">
        <v>-45</v>
      </c>
      <c r="O82" s="46">
        <v>0</v>
      </c>
      <c r="P82" s="46">
        <v>-9</v>
      </c>
      <c r="Q82" s="46">
        <v>0</v>
      </c>
      <c r="R82" s="46">
        <v>0</v>
      </c>
      <c r="S82" s="74">
        <v>0</v>
      </c>
      <c r="U82" s="73">
        <v>-54.1</v>
      </c>
      <c r="V82" s="74">
        <v>20.86</v>
      </c>
      <c r="W82">
        <v>-45</v>
      </c>
      <c r="X82">
        <v>0</v>
      </c>
      <c r="Y82">
        <v>-0.1</v>
      </c>
      <c r="Z82">
        <v>11.99</v>
      </c>
      <c r="AA82">
        <v>8.8699999999999992</v>
      </c>
      <c r="AB82">
        <v>-9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9.6199999999999992</v>
      </c>
      <c r="L83" s="46">
        <v>12.52</v>
      </c>
      <c r="M83" s="74">
        <v>0</v>
      </c>
      <c r="N83" s="73">
        <v>-96</v>
      </c>
      <c r="O83" s="46">
        <v>-135</v>
      </c>
      <c r="P83" s="46">
        <v>-77</v>
      </c>
      <c r="Q83" s="46">
        <v>0</v>
      </c>
      <c r="R83" s="46">
        <v>0</v>
      </c>
      <c r="S83" s="74">
        <v>0</v>
      </c>
      <c r="U83" s="73">
        <v>-308.10000000000002</v>
      </c>
      <c r="V83" s="74">
        <v>22.14</v>
      </c>
      <c r="W83">
        <v>-96</v>
      </c>
      <c r="X83">
        <v>-135</v>
      </c>
      <c r="Y83">
        <v>-0.1</v>
      </c>
      <c r="Z83">
        <v>12.52</v>
      </c>
      <c r="AA83">
        <v>9.6199999999999992</v>
      </c>
      <c r="AB83">
        <v>-77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9.6199999999999992</v>
      </c>
      <c r="L84" s="46">
        <v>12.52</v>
      </c>
      <c r="M84" s="74">
        <v>0</v>
      </c>
      <c r="N84" s="73">
        <v>-129</v>
      </c>
      <c r="O84" s="46">
        <v>-125</v>
      </c>
      <c r="P84" s="46">
        <v>-106</v>
      </c>
      <c r="Q84" s="46">
        <v>0</v>
      </c>
      <c r="R84" s="46">
        <v>0</v>
      </c>
      <c r="S84" s="74">
        <v>0</v>
      </c>
      <c r="U84" s="73">
        <v>-360.1</v>
      </c>
      <c r="V84" s="74">
        <v>22.14</v>
      </c>
      <c r="W84">
        <v>-129</v>
      </c>
      <c r="X84">
        <v>-125</v>
      </c>
      <c r="Y84">
        <v>-0.1</v>
      </c>
      <c r="Z84">
        <v>12.52</v>
      </c>
      <c r="AA84">
        <v>9.6199999999999992</v>
      </c>
      <c r="AB84">
        <v>-106</v>
      </c>
    </row>
    <row r="85" spans="7:28">
      <c r="G85" t="s">
        <v>127</v>
      </c>
      <c r="H85" s="73">
        <v>0</v>
      </c>
      <c r="I85" s="46">
        <v>0</v>
      </c>
      <c r="J85" s="46">
        <v>10.59</v>
      </c>
      <c r="K85" s="46">
        <v>9.6199999999999992</v>
      </c>
      <c r="L85" s="46">
        <v>12.51</v>
      </c>
      <c r="M85" s="74">
        <v>0</v>
      </c>
      <c r="N85" s="73">
        <v>-52</v>
      </c>
      <c r="O85" s="46">
        <v>-141</v>
      </c>
      <c r="P85" s="46">
        <v>0</v>
      </c>
      <c r="Q85" s="46">
        <v>0</v>
      </c>
      <c r="R85" s="46">
        <v>0</v>
      </c>
      <c r="S85" s="74">
        <v>0</v>
      </c>
      <c r="U85" s="73">
        <v>-193.1</v>
      </c>
      <c r="V85" s="74">
        <v>32.72</v>
      </c>
      <c r="W85">
        <v>-52</v>
      </c>
      <c r="X85">
        <v>-141</v>
      </c>
      <c r="Y85">
        <v>-0.1</v>
      </c>
      <c r="Z85">
        <v>12.51</v>
      </c>
      <c r="AA85">
        <v>9.6199999999999992</v>
      </c>
      <c r="AB85">
        <v>10.59</v>
      </c>
    </row>
    <row r="86" spans="7:28">
      <c r="G86" t="s">
        <v>128</v>
      </c>
      <c r="H86" s="73">
        <v>0</v>
      </c>
      <c r="I86" s="46">
        <v>0</v>
      </c>
      <c r="J86" s="46">
        <v>11.55</v>
      </c>
      <c r="K86" s="46">
        <v>9.6199999999999992</v>
      </c>
      <c r="L86" s="46">
        <v>12.13</v>
      </c>
      <c r="M86" s="74">
        <v>0</v>
      </c>
      <c r="N86" s="73">
        <v>-48</v>
      </c>
      <c r="O86" s="46">
        <v>-132</v>
      </c>
      <c r="P86" s="46">
        <v>0</v>
      </c>
      <c r="Q86" s="46">
        <v>0</v>
      </c>
      <c r="R86" s="46">
        <v>0</v>
      </c>
      <c r="S86" s="74">
        <v>0</v>
      </c>
      <c r="U86" s="73">
        <v>-180.1</v>
      </c>
      <c r="V86" s="74">
        <v>33.299999999999997</v>
      </c>
      <c r="W86">
        <v>-48</v>
      </c>
      <c r="X86">
        <v>-132</v>
      </c>
      <c r="Y86">
        <v>-0.1</v>
      </c>
      <c r="Z86">
        <v>12.13</v>
      </c>
      <c r="AA86">
        <v>9.6199999999999992</v>
      </c>
      <c r="AB86">
        <v>11.55</v>
      </c>
    </row>
    <row r="87" spans="7:28">
      <c r="G87" t="s">
        <v>129</v>
      </c>
      <c r="H87" s="73">
        <v>0</v>
      </c>
      <c r="I87" s="46">
        <v>0</v>
      </c>
      <c r="J87" s="46">
        <v>8.3000000000000007</v>
      </c>
      <c r="K87" s="46">
        <v>8.3000000000000007</v>
      </c>
      <c r="L87" s="46">
        <v>9.8699999999999992</v>
      </c>
      <c r="M87" s="74">
        <v>0</v>
      </c>
      <c r="N87" s="73">
        <v>-24</v>
      </c>
      <c r="O87" s="46">
        <v>-65</v>
      </c>
      <c r="P87" s="46">
        <v>0</v>
      </c>
      <c r="Q87" s="46">
        <v>0</v>
      </c>
      <c r="R87" s="46">
        <v>0</v>
      </c>
      <c r="S87" s="74">
        <v>0</v>
      </c>
      <c r="U87" s="73">
        <v>-89.1</v>
      </c>
      <c r="V87" s="74">
        <v>26.47</v>
      </c>
      <c r="W87">
        <v>-24</v>
      </c>
      <c r="X87">
        <v>-65</v>
      </c>
      <c r="Y87">
        <v>-0.1</v>
      </c>
      <c r="Z87">
        <v>9.8699999999999992</v>
      </c>
      <c r="AA87">
        <v>8.3000000000000007</v>
      </c>
      <c r="AB87">
        <v>8.3000000000000007</v>
      </c>
    </row>
    <row r="88" spans="7:28">
      <c r="G88" t="s">
        <v>130</v>
      </c>
      <c r="H88" s="73">
        <v>0</v>
      </c>
      <c r="I88" s="46">
        <v>0</v>
      </c>
      <c r="J88" s="46">
        <v>7.21</v>
      </c>
      <c r="K88" s="46">
        <v>12.26</v>
      </c>
      <c r="L88" s="46">
        <v>8.44</v>
      </c>
      <c r="M88" s="74">
        <v>0</v>
      </c>
      <c r="N88" s="73">
        <v>-32</v>
      </c>
      <c r="O88" s="46">
        <v>-65</v>
      </c>
      <c r="P88" s="46">
        <v>0</v>
      </c>
      <c r="Q88" s="46">
        <v>0</v>
      </c>
      <c r="R88" s="46">
        <v>0</v>
      </c>
      <c r="S88" s="74">
        <v>0</v>
      </c>
      <c r="U88" s="73">
        <v>-97.1</v>
      </c>
      <c r="V88" s="74">
        <v>27.91</v>
      </c>
      <c r="W88">
        <v>-32</v>
      </c>
      <c r="X88">
        <v>-65</v>
      </c>
      <c r="Y88">
        <v>-0.1</v>
      </c>
      <c r="Z88">
        <v>8.44</v>
      </c>
      <c r="AA88">
        <v>12.26</v>
      </c>
      <c r="AB88">
        <v>7.21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15.88</v>
      </c>
      <c r="L89" s="46">
        <v>9.7799999999999994</v>
      </c>
      <c r="M89" s="74">
        <v>0</v>
      </c>
      <c r="N89" s="73">
        <v>-42</v>
      </c>
      <c r="O89" s="46">
        <v>-80</v>
      </c>
      <c r="P89" s="46">
        <v>-20</v>
      </c>
      <c r="Q89" s="46">
        <v>0</v>
      </c>
      <c r="R89" s="46">
        <v>0</v>
      </c>
      <c r="S89" s="74">
        <v>0</v>
      </c>
      <c r="U89" s="73">
        <v>-142.1</v>
      </c>
      <c r="V89" s="74">
        <v>25.66</v>
      </c>
      <c r="W89">
        <v>-42</v>
      </c>
      <c r="X89">
        <v>-80</v>
      </c>
      <c r="Y89">
        <v>-0.1</v>
      </c>
      <c r="Z89">
        <v>9.7799999999999994</v>
      </c>
      <c r="AA89">
        <v>15.88</v>
      </c>
      <c r="AB89">
        <v>-20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16.09</v>
      </c>
      <c r="L90" s="46">
        <v>9.32</v>
      </c>
      <c r="M90" s="74">
        <v>0</v>
      </c>
      <c r="N90" s="73">
        <v>-47</v>
      </c>
      <c r="O90" s="46">
        <v>-145</v>
      </c>
      <c r="P90" s="46">
        <v>-20</v>
      </c>
      <c r="Q90" s="46">
        <v>0</v>
      </c>
      <c r="R90" s="46">
        <v>0</v>
      </c>
      <c r="S90" s="74">
        <v>0</v>
      </c>
      <c r="U90" s="73">
        <v>-212.1</v>
      </c>
      <c r="V90" s="74">
        <v>25.41</v>
      </c>
      <c r="W90">
        <v>-47</v>
      </c>
      <c r="X90">
        <v>-145</v>
      </c>
      <c r="Y90">
        <v>-0.1</v>
      </c>
      <c r="Z90">
        <v>9.32</v>
      </c>
      <c r="AA90">
        <v>16.09</v>
      </c>
      <c r="AB90">
        <v>-20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25.15</v>
      </c>
      <c r="L91" s="46">
        <v>9.6999999999999993</v>
      </c>
      <c r="M91" s="74">
        <v>0</v>
      </c>
      <c r="N91" s="73">
        <v>-34</v>
      </c>
      <c r="O91" s="46">
        <v>-80</v>
      </c>
      <c r="P91" s="46">
        <v>-7</v>
      </c>
      <c r="Q91" s="46">
        <v>0</v>
      </c>
      <c r="R91" s="46">
        <v>0</v>
      </c>
      <c r="S91" s="74">
        <v>0</v>
      </c>
      <c r="U91" s="73">
        <v>-121.1</v>
      </c>
      <c r="V91" s="74">
        <v>34.85</v>
      </c>
      <c r="W91">
        <v>-34</v>
      </c>
      <c r="X91">
        <v>-80</v>
      </c>
      <c r="Y91">
        <v>-0.1</v>
      </c>
      <c r="Z91">
        <v>9.6999999999999993</v>
      </c>
      <c r="AA91">
        <v>25.15</v>
      </c>
      <c r="AB91">
        <v>-7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23.48</v>
      </c>
      <c r="L92" s="46">
        <v>9.48</v>
      </c>
      <c r="M92" s="74">
        <v>0</v>
      </c>
      <c r="N92" s="73">
        <v>-44</v>
      </c>
      <c r="O92" s="46">
        <v>-80</v>
      </c>
      <c r="P92" s="46">
        <v>-7</v>
      </c>
      <c r="Q92" s="46">
        <v>0</v>
      </c>
      <c r="R92" s="46">
        <v>0</v>
      </c>
      <c r="S92" s="74">
        <v>0</v>
      </c>
      <c r="U92" s="73">
        <v>-131.1</v>
      </c>
      <c r="V92" s="74">
        <v>32.96</v>
      </c>
      <c r="W92">
        <v>-44</v>
      </c>
      <c r="X92">
        <v>-80</v>
      </c>
      <c r="Y92">
        <v>-0.1</v>
      </c>
      <c r="Z92">
        <v>9.48</v>
      </c>
      <c r="AA92">
        <v>23.48</v>
      </c>
      <c r="AB92">
        <v>-7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21.77</v>
      </c>
      <c r="L93" s="46">
        <v>8.7100000000000009</v>
      </c>
      <c r="M93" s="74">
        <v>0</v>
      </c>
      <c r="N93" s="73">
        <v>-43</v>
      </c>
      <c r="O93" s="46">
        <v>-75</v>
      </c>
      <c r="P93" s="46">
        <v>-10</v>
      </c>
      <c r="Q93" s="46">
        <v>0</v>
      </c>
      <c r="R93" s="46">
        <v>0</v>
      </c>
      <c r="S93" s="74">
        <v>0</v>
      </c>
      <c r="U93" s="73">
        <v>-128.1</v>
      </c>
      <c r="V93" s="74">
        <v>30.48</v>
      </c>
      <c r="W93">
        <v>-43</v>
      </c>
      <c r="X93">
        <v>-75</v>
      </c>
      <c r="Y93">
        <v>-0.1</v>
      </c>
      <c r="Z93">
        <v>8.7100000000000009</v>
      </c>
      <c r="AA93">
        <v>21.77</v>
      </c>
      <c r="AB93">
        <v>-10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21.53</v>
      </c>
      <c r="L94" s="46">
        <v>8.8000000000000007</v>
      </c>
      <c r="M94" s="74">
        <v>0</v>
      </c>
      <c r="N94" s="73">
        <v>-57</v>
      </c>
      <c r="O94" s="46">
        <v>-75</v>
      </c>
      <c r="P94" s="46">
        <v>-10</v>
      </c>
      <c r="Q94" s="46">
        <v>0</v>
      </c>
      <c r="R94" s="46">
        <v>0</v>
      </c>
      <c r="S94" s="74">
        <v>0</v>
      </c>
      <c r="U94" s="73">
        <v>-142.1</v>
      </c>
      <c r="V94" s="74">
        <v>30.33</v>
      </c>
      <c r="W94">
        <v>-57</v>
      </c>
      <c r="X94">
        <v>-75</v>
      </c>
      <c r="Y94">
        <v>-0.1</v>
      </c>
      <c r="Z94">
        <v>8.8000000000000007</v>
      </c>
      <c r="AA94">
        <v>21.53</v>
      </c>
      <c r="AB94">
        <v>-10</v>
      </c>
    </row>
    <row r="95" spans="7:28">
      <c r="G95" t="s">
        <v>137</v>
      </c>
      <c r="H95" s="73">
        <v>0</v>
      </c>
      <c r="I95" s="46">
        <v>0</v>
      </c>
      <c r="J95" s="46">
        <v>12.83</v>
      </c>
      <c r="K95" s="46">
        <v>17.96</v>
      </c>
      <c r="L95" s="46">
        <v>7.86</v>
      </c>
      <c r="M95" s="74">
        <v>0</v>
      </c>
      <c r="N95" s="73">
        <v>-48</v>
      </c>
      <c r="O95" s="46">
        <v>-75</v>
      </c>
      <c r="P95" s="46">
        <v>0</v>
      </c>
      <c r="Q95" s="46">
        <v>0</v>
      </c>
      <c r="R95" s="46">
        <v>0</v>
      </c>
      <c r="S95" s="74">
        <v>0</v>
      </c>
      <c r="U95" s="73">
        <v>-123.1</v>
      </c>
      <c r="V95" s="74">
        <v>38.65</v>
      </c>
      <c r="W95">
        <v>-48</v>
      </c>
      <c r="X95">
        <v>-75</v>
      </c>
      <c r="Y95">
        <v>-0.1</v>
      </c>
      <c r="Z95">
        <v>7.86</v>
      </c>
      <c r="AA95">
        <v>17.96</v>
      </c>
      <c r="AB95">
        <v>12.83</v>
      </c>
    </row>
    <row r="96" spans="7:28">
      <c r="G96" t="s">
        <v>138</v>
      </c>
      <c r="H96" s="73">
        <v>0</v>
      </c>
      <c r="I96" s="46">
        <v>0</v>
      </c>
      <c r="J96" s="46">
        <v>13.48</v>
      </c>
      <c r="K96" s="46">
        <v>17.98</v>
      </c>
      <c r="L96" s="46">
        <v>7.73</v>
      </c>
      <c r="M96" s="74">
        <v>0</v>
      </c>
      <c r="N96" s="73">
        <v>-61</v>
      </c>
      <c r="O96" s="46">
        <v>-75</v>
      </c>
      <c r="P96" s="46">
        <v>0</v>
      </c>
      <c r="Q96" s="46">
        <v>0</v>
      </c>
      <c r="R96" s="46">
        <v>0</v>
      </c>
      <c r="S96" s="74">
        <v>0</v>
      </c>
      <c r="U96" s="73">
        <v>-136.1</v>
      </c>
      <c r="V96" s="74">
        <v>39.19</v>
      </c>
      <c r="W96">
        <v>-61</v>
      </c>
      <c r="X96">
        <v>-75</v>
      </c>
      <c r="Y96">
        <v>-0.1</v>
      </c>
      <c r="Z96">
        <v>7.73</v>
      </c>
      <c r="AA96">
        <v>17.98</v>
      </c>
      <c r="AB96">
        <v>13.48</v>
      </c>
    </row>
    <row r="97" spans="1:83">
      <c r="G97" t="s">
        <v>139</v>
      </c>
      <c r="H97" s="73">
        <v>0</v>
      </c>
      <c r="I97" s="46">
        <v>0</v>
      </c>
      <c r="J97" s="46">
        <v>28.08</v>
      </c>
      <c r="K97" s="46">
        <v>18.72</v>
      </c>
      <c r="L97" s="46">
        <v>8.0500000000000007</v>
      </c>
      <c r="M97" s="74">
        <v>0</v>
      </c>
      <c r="N97" s="73">
        <v>-72</v>
      </c>
      <c r="O97" s="46">
        <v>-75</v>
      </c>
      <c r="P97" s="46">
        <v>0</v>
      </c>
      <c r="Q97" s="46">
        <v>0</v>
      </c>
      <c r="R97" s="46">
        <v>0</v>
      </c>
      <c r="S97" s="74">
        <v>0</v>
      </c>
      <c r="U97" s="73">
        <v>-147.1</v>
      </c>
      <c r="V97" s="74">
        <v>54.85</v>
      </c>
      <c r="W97">
        <v>-72</v>
      </c>
      <c r="X97">
        <v>-75</v>
      </c>
      <c r="Y97">
        <v>-0.1</v>
      </c>
      <c r="Z97">
        <v>8.0500000000000007</v>
      </c>
      <c r="AA97">
        <v>18.72</v>
      </c>
      <c r="AB97">
        <v>28.08</v>
      </c>
    </row>
    <row r="98" spans="1:83">
      <c r="G98" t="s">
        <v>140</v>
      </c>
      <c r="H98" s="73">
        <v>0</v>
      </c>
      <c r="I98" s="46">
        <v>0</v>
      </c>
      <c r="J98" s="46">
        <v>28.87</v>
      </c>
      <c r="K98" s="46">
        <v>18.29</v>
      </c>
      <c r="L98" s="46">
        <v>8.08</v>
      </c>
      <c r="M98" s="74">
        <v>0</v>
      </c>
      <c r="N98" s="73">
        <v>-81</v>
      </c>
      <c r="O98" s="46">
        <v>-75</v>
      </c>
      <c r="P98" s="46">
        <v>0</v>
      </c>
      <c r="Q98" s="46">
        <v>0</v>
      </c>
      <c r="R98" s="46">
        <v>0</v>
      </c>
      <c r="S98" s="74">
        <v>0</v>
      </c>
      <c r="U98" s="73">
        <v>-156.1</v>
      </c>
      <c r="V98" s="74">
        <v>55.24</v>
      </c>
      <c r="W98">
        <v>-81</v>
      </c>
      <c r="X98">
        <v>-75</v>
      </c>
      <c r="Y98">
        <v>-0.1</v>
      </c>
      <c r="Z98">
        <v>8.08</v>
      </c>
      <c r="AA98">
        <v>18.29</v>
      </c>
      <c r="AB98">
        <v>28.87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3.6572500000000008E-2</v>
      </c>
      <c r="I99" s="69">
        <f t="shared" ref="I99:BQ99" si="1">SUM(I3:I98)/4000</f>
        <v>3.1519999999999999E-2</v>
      </c>
      <c r="J99" s="69">
        <f t="shared" si="1"/>
        <v>0.11276999999999998</v>
      </c>
      <c r="K99" s="69">
        <f t="shared" si="1"/>
        <v>0.35008249999999985</v>
      </c>
      <c r="L99" s="69">
        <f t="shared" si="1"/>
        <v>0.22187000000000007</v>
      </c>
      <c r="M99" s="69">
        <f t="shared" si="1"/>
        <v>0</v>
      </c>
      <c r="N99" s="68">
        <f t="shared" si="1"/>
        <v>-1.1607499999999999</v>
      </c>
      <c r="O99" s="69">
        <f t="shared" si="1"/>
        <v>-1.363</v>
      </c>
      <c r="P99" s="69">
        <f t="shared" si="1"/>
        <v>-0.47425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-3.0036000000000058</v>
      </c>
      <c r="V99" s="70">
        <f t="shared" si="1"/>
        <v>0.7528149999999999</v>
      </c>
      <c r="W99">
        <f t="shared" si="1"/>
        <v>-1.1241775000000001</v>
      </c>
      <c r="X99">
        <f t="shared" si="1"/>
        <v>-1.33148</v>
      </c>
      <c r="Y99">
        <f t="shared" si="1"/>
        <v>-5.6000000000000225E-3</v>
      </c>
      <c r="Z99">
        <f t="shared" si="1"/>
        <v>0.22187000000000007</v>
      </c>
      <c r="AA99">
        <f t="shared" si="1"/>
        <v>0.35008249999999985</v>
      </c>
      <c r="AB99">
        <f t="shared" si="1"/>
        <v>-0.36148000000000025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45385</v>
      </c>
      <c r="U2" s="73" t="s">
        <v>225</v>
      </c>
      <c r="V2" s="74" t="s">
        <v>224</v>
      </c>
      <c r="W2" s="28" t="s">
        <v>546</v>
      </c>
      <c r="X2" t="s">
        <v>439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9.6199999999999992</v>
      </c>
      <c r="L3" s="53">
        <v>0</v>
      </c>
      <c r="M3" s="72">
        <v>0.11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546</v>
      </c>
      <c r="U3" s="73">
        <v>-1</v>
      </c>
      <c r="V3" s="74">
        <v>9.73</v>
      </c>
      <c r="W3">
        <v>-1</v>
      </c>
      <c r="X3">
        <v>9.6199999999999992</v>
      </c>
      <c r="Y3">
        <v>0.11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9.6199999999999992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546</v>
      </c>
      <c r="U4" s="73">
        <v>-1</v>
      </c>
      <c r="V4" s="74">
        <v>9.6199999999999992</v>
      </c>
      <c r="W4">
        <v>-1</v>
      </c>
      <c r="X4">
        <v>9.6199999999999992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9.6199999999999992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-1</v>
      </c>
      <c r="V5" s="74">
        <v>9.6199999999999992</v>
      </c>
      <c r="W5">
        <v>-1</v>
      </c>
      <c r="X5">
        <v>9.6199999999999992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9.6199999999999992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-1</v>
      </c>
      <c r="V6" s="74">
        <v>9.6199999999999992</v>
      </c>
      <c r="W6">
        <v>-1</v>
      </c>
      <c r="X6">
        <v>9.6199999999999992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9.6199999999999992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-1</v>
      </c>
      <c r="V7" s="74">
        <v>9.6199999999999992</v>
      </c>
      <c r="W7">
        <v>-1</v>
      </c>
      <c r="X7">
        <v>9.6199999999999992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9.6199999999999992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-1</v>
      </c>
      <c r="V8" s="74">
        <v>9.6199999999999992</v>
      </c>
      <c r="W8">
        <v>-1</v>
      </c>
      <c r="X8">
        <v>9.6199999999999992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9.6199999999999992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-1</v>
      </c>
      <c r="V9" s="74">
        <v>9.6199999999999992</v>
      </c>
      <c r="W9">
        <v>-1</v>
      </c>
      <c r="X9">
        <v>9.6199999999999992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9.6199999999999992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-1</v>
      </c>
      <c r="V10" s="74">
        <v>9.6199999999999992</v>
      </c>
      <c r="W10">
        <v>-1</v>
      </c>
      <c r="X10">
        <v>9.6199999999999992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-1</v>
      </c>
      <c r="V11" s="74">
        <v>0</v>
      </c>
      <c r="W11">
        <v>-1</v>
      </c>
      <c r="X11">
        <v>0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-1</v>
      </c>
      <c r="V12" s="74">
        <v>0</v>
      </c>
      <c r="W12">
        <v>-1</v>
      </c>
      <c r="X12">
        <v>0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-1</v>
      </c>
      <c r="V13" s="74">
        <v>0</v>
      </c>
      <c r="W13">
        <v>-1</v>
      </c>
      <c r="X13">
        <v>0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-1</v>
      </c>
      <c r="V14" s="74">
        <v>0</v>
      </c>
      <c r="W14">
        <v>-1</v>
      </c>
      <c r="X14">
        <v>0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-1</v>
      </c>
      <c r="V15" s="74">
        <v>0</v>
      </c>
      <c r="W15">
        <v>-1</v>
      </c>
      <c r="X15">
        <v>0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-1</v>
      </c>
      <c r="V16" s="74">
        <v>0</v>
      </c>
      <c r="W16">
        <v>-1</v>
      </c>
      <c r="X16">
        <v>0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-1</v>
      </c>
      <c r="V17" s="74">
        <v>0</v>
      </c>
      <c r="W17">
        <v>-1</v>
      </c>
      <c r="X17">
        <v>0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-1</v>
      </c>
      <c r="V18" s="74">
        <v>0</v>
      </c>
      <c r="W18">
        <v>-1</v>
      </c>
      <c r="X18">
        <v>0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-1</v>
      </c>
      <c r="V19" s="74">
        <v>0</v>
      </c>
      <c r="W19">
        <v>-1</v>
      </c>
      <c r="X19">
        <v>0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-1</v>
      </c>
      <c r="V20" s="74">
        <v>0</v>
      </c>
      <c r="W20">
        <v>-1</v>
      </c>
      <c r="X20">
        <v>0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0.35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-1</v>
      </c>
      <c r="V21" s="74">
        <v>0.35</v>
      </c>
      <c r="W21">
        <v>-1</v>
      </c>
      <c r="X21">
        <v>0</v>
      </c>
      <c r="Y21">
        <v>0.35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0.67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-1</v>
      </c>
      <c r="V22" s="74">
        <v>0.67</v>
      </c>
      <c r="W22">
        <v>-1</v>
      </c>
      <c r="X22">
        <v>0</v>
      </c>
      <c r="Y22">
        <v>0.67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1.1599999999999999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-1</v>
      </c>
      <c r="V23" s="74">
        <v>1.1599999999999999</v>
      </c>
      <c r="W23">
        <v>-1</v>
      </c>
      <c r="X23">
        <v>0</v>
      </c>
      <c r="Y23">
        <v>1.1599999999999999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2.06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-1</v>
      </c>
      <c r="V24" s="74">
        <v>2.06</v>
      </c>
      <c r="W24">
        <v>-1</v>
      </c>
      <c r="X24">
        <v>0</v>
      </c>
      <c r="Y24">
        <v>2.06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2.27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-1</v>
      </c>
      <c r="V25" s="74">
        <v>2.27</v>
      </c>
      <c r="W25">
        <v>-1</v>
      </c>
      <c r="X25">
        <v>0</v>
      </c>
      <c r="Y25">
        <v>2.27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0.95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-1</v>
      </c>
      <c r="V26" s="74">
        <v>0.95</v>
      </c>
      <c r="W26">
        <v>-1</v>
      </c>
      <c r="X26">
        <v>0</v>
      </c>
      <c r="Y26">
        <v>0.95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-1</v>
      </c>
      <c r="V27" s="74">
        <v>0</v>
      </c>
      <c r="W27">
        <v>-1</v>
      </c>
      <c r="X27">
        <v>0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4.12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-1</v>
      </c>
      <c r="V28" s="74">
        <v>4.12</v>
      </c>
      <c r="W28">
        <v>-1</v>
      </c>
      <c r="X28">
        <v>0</v>
      </c>
      <c r="Y28">
        <v>4.12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4.75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-1</v>
      </c>
      <c r="V29" s="74">
        <v>4.75</v>
      </c>
      <c r="W29">
        <v>-1</v>
      </c>
      <c r="X29">
        <v>0</v>
      </c>
      <c r="Y29">
        <v>4.75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2.74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-1</v>
      </c>
      <c r="V30" s="74">
        <v>2.74</v>
      </c>
      <c r="W30">
        <v>-1</v>
      </c>
      <c r="X30">
        <v>0</v>
      </c>
      <c r="Y30">
        <v>2.74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-1</v>
      </c>
      <c r="V31" s="74">
        <v>0</v>
      </c>
      <c r="W31">
        <v>-1</v>
      </c>
      <c r="X31">
        <v>0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-1</v>
      </c>
      <c r="V32" s="74">
        <v>0</v>
      </c>
      <c r="W32">
        <v>-1</v>
      </c>
      <c r="X32">
        <v>0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-1</v>
      </c>
      <c r="V33" s="74">
        <v>0</v>
      </c>
      <c r="W33">
        <v>-1</v>
      </c>
      <c r="X33">
        <v>0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16.36</v>
      </c>
      <c r="L34" s="46">
        <v>0</v>
      </c>
      <c r="M34" s="74">
        <v>0.96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-1</v>
      </c>
      <c r="V34" s="74">
        <v>17.32</v>
      </c>
      <c r="W34">
        <v>-1</v>
      </c>
      <c r="X34">
        <v>16.36</v>
      </c>
      <c r="Y34">
        <v>0.96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30.8</v>
      </c>
      <c r="L35" s="46">
        <v>0</v>
      </c>
      <c r="M35" s="74">
        <v>1.23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-1</v>
      </c>
      <c r="V35" s="74">
        <v>32.03</v>
      </c>
      <c r="W35">
        <v>-1</v>
      </c>
      <c r="X35">
        <v>30.8</v>
      </c>
      <c r="Y35">
        <v>1.23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43.3</v>
      </c>
      <c r="L36" s="46">
        <v>0</v>
      </c>
      <c r="M36" s="74">
        <v>4.16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-1</v>
      </c>
      <c r="V36" s="74">
        <v>47.46</v>
      </c>
      <c r="W36">
        <v>-1</v>
      </c>
      <c r="X36">
        <v>43.3</v>
      </c>
      <c r="Y36">
        <v>4.16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56.78</v>
      </c>
      <c r="L37" s="46">
        <v>0</v>
      </c>
      <c r="M37" s="74">
        <v>7.41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-1</v>
      </c>
      <c r="V37" s="74">
        <v>64.19</v>
      </c>
      <c r="W37">
        <v>-1</v>
      </c>
      <c r="X37">
        <v>56.78</v>
      </c>
      <c r="Y37">
        <v>7.41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66.41</v>
      </c>
      <c r="L38" s="46">
        <v>0</v>
      </c>
      <c r="M38" s="74">
        <v>8.3699999999999992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-1</v>
      </c>
      <c r="V38" s="74">
        <v>74.78</v>
      </c>
      <c r="W38">
        <v>-1</v>
      </c>
      <c r="X38">
        <v>66.41</v>
      </c>
      <c r="Y38">
        <v>8.3699999999999992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7.7</v>
      </c>
      <c r="L39" s="46">
        <v>0</v>
      </c>
      <c r="M39" s="74">
        <v>6.16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-1</v>
      </c>
      <c r="V39" s="74">
        <v>13.86</v>
      </c>
      <c r="W39">
        <v>-1</v>
      </c>
      <c r="X39">
        <v>7.7</v>
      </c>
      <c r="Y39">
        <v>6.16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15.39</v>
      </c>
      <c r="L40" s="46">
        <v>0</v>
      </c>
      <c r="M40" s="74">
        <v>4.72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-1</v>
      </c>
      <c r="V40" s="74">
        <v>20.11</v>
      </c>
      <c r="W40">
        <v>-1</v>
      </c>
      <c r="X40">
        <v>15.39</v>
      </c>
      <c r="Y40">
        <v>4.72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22.14</v>
      </c>
      <c r="L41" s="46">
        <v>0</v>
      </c>
      <c r="M41" s="74">
        <v>4.33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-1</v>
      </c>
      <c r="V41" s="74">
        <v>26.47</v>
      </c>
      <c r="W41">
        <v>-1</v>
      </c>
      <c r="X41">
        <v>22.14</v>
      </c>
      <c r="Y41">
        <v>4.33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28.88</v>
      </c>
      <c r="L42" s="46">
        <v>0</v>
      </c>
      <c r="M42" s="74">
        <v>4.2300000000000004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-1</v>
      </c>
      <c r="V42" s="74">
        <v>33.11</v>
      </c>
      <c r="W42">
        <v>-1</v>
      </c>
      <c r="X42">
        <v>28.88</v>
      </c>
      <c r="Y42">
        <v>4.2300000000000004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32.72</v>
      </c>
      <c r="L43" s="46">
        <v>0</v>
      </c>
      <c r="M43" s="74">
        <v>5.58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-1</v>
      </c>
      <c r="V43" s="74">
        <v>38.299999999999997</v>
      </c>
      <c r="W43">
        <v>-1</v>
      </c>
      <c r="X43">
        <v>32.72</v>
      </c>
      <c r="Y43">
        <v>5.58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35.61</v>
      </c>
      <c r="L44" s="46">
        <v>0</v>
      </c>
      <c r="M44" s="74">
        <v>4.62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-1</v>
      </c>
      <c r="V44" s="74">
        <v>40.229999999999997</v>
      </c>
      <c r="W44">
        <v>-1</v>
      </c>
      <c r="X44">
        <v>35.61</v>
      </c>
      <c r="Y44">
        <v>4.62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37.53</v>
      </c>
      <c r="L45" s="46">
        <v>0</v>
      </c>
      <c r="M45" s="74">
        <v>1.83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-1</v>
      </c>
      <c r="V45" s="74">
        <v>39.36</v>
      </c>
      <c r="W45">
        <v>-1</v>
      </c>
      <c r="X45">
        <v>37.53</v>
      </c>
      <c r="Y45">
        <v>1.83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40.42</v>
      </c>
      <c r="L46" s="46">
        <v>0</v>
      </c>
      <c r="M46" s="74">
        <v>0.19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-1</v>
      </c>
      <c r="V46" s="74">
        <v>40.61</v>
      </c>
      <c r="W46">
        <v>-1</v>
      </c>
      <c r="X46">
        <v>40.42</v>
      </c>
      <c r="Y46">
        <v>0.19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40.42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-1</v>
      </c>
      <c r="V47" s="74">
        <v>40.42</v>
      </c>
      <c r="W47">
        <v>-1</v>
      </c>
      <c r="X47">
        <v>40.42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43.31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-1</v>
      </c>
      <c r="V48" s="74">
        <v>43.31</v>
      </c>
      <c r="W48">
        <v>-1</v>
      </c>
      <c r="X48">
        <v>43.31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45.24</v>
      </c>
      <c r="L49" s="46">
        <v>0</v>
      </c>
      <c r="M49" s="74">
        <v>0.67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-1</v>
      </c>
      <c r="V49" s="74">
        <v>45.91</v>
      </c>
      <c r="W49">
        <v>-1</v>
      </c>
      <c r="X49">
        <v>45.24</v>
      </c>
      <c r="Y49">
        <v>0.67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44.28</v>
      </c>
      <c r="L50" s="46">
        <v>0</v>
      </c>
      <c r="M50" s="74">
        <v>2.69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-1</v>
      </c>
      <c r="V50" s="74">
        <v>46.97</v>
      </c>
      <c r="W50">
        <v>-1</v>
      </c>
      <c r="X50">
        <v>44.28</v>
      </c>
      <c r="Y50">
        <v>2.69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44.27</v>
      </c>
      <c r="L51" s="46">
        <v>0</v>
      </c>
      <c r="M51" s="74">
        <v>5.49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-1</v>
      </c>
      <c r="V51" s="74">
        <v>49.76</v>
      </c>
      <c r="W51">
        <v>-1</v>
      </c>
      <c r="X51">
        <v>44.27</v>
      </c>
      <c r="Y51">
        <v>5.49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44.27</v>
      </c>
      <c r="L52" s="46">
        <v>0</v>
      </c>
      <c r="M52" s="74">
        <v>6.45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-1</v>
      </c>
      <c r="V52" s="74">
        <v>50.72</v>
      </c>
      <c r="W52">
        <v>-1</v>
      </c>
      <c r="X52">
        <v>44.27</v>
      </c>
      <c r="Y52">
        <v>6.45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45.23</v>
      </c>
      <c r="L53" s="46">
        <v>0</v>
      </c>
      <c r="M53" s="74">
        <v>5.68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-1</v>
      </c>
      <c r="V53" s="74">
        <v>50.91</v>
      </c>
      <c r="W53">
        <v>-1</v>
      </c>
      <c r="X53">
        <v>45.23</v>
      </c>
      <c r="Y53">
        <v>5.68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43.31</v>
      </c>
      <c r="L54" s="46">
        <v>0</v>
      </c>
      <c r="M54" s="74">
        <v>7.31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-1</v>
      </c>
      <c r="V54" s="74">
        <v>50.62</v>
      </c>
      <c r="W54">
        <v>-1</v>
      </c>
      <c r="X54">
        <v>43.31</v>
      </c>
      <c r="Y54">
        <v>7.31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42.34</v>
      </c>
      <c r="L55" s="46">
        <v>0</v>
      </c>
      <c r="M55" s="74">
        <v>6.74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-1</v>
      </c>
      <c r="V55" s="74">
        <v>49.08</v>
      </c>
      <c r="W55">
        <v>-1</v>
      </c>
      <c r="X55">
        <v>42.34</v>
      </c>
      <c r="Y55">
        <v>6.74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41.39</v>
      </c>
      <c r="L56" s="46">
        <v>0</v>
      </c>
      <c r="M56" s="74">
        <v>5.29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-1</v>
      </c>
      <c r="V56" s="74">
        <v>46.68</v>
      </c>
      <c r="W56">
        <v>-1</v>
      </c>
      <c r="X56">
        <v>41.39</v>
      </c>
      <c r="Y56">
        <v>5.29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40.42</v>
      </c>
      <c r="L57" s="46">
        <v>0</v>
      </c>
      <c r="M57" s="74">
        <v>6.83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-1</v>
      </c>
      <c r="V57" s="74">
        <v>47.25</v>
      </c>
      <c r="W57">
        <v>-1</v>
      </c>
      <c r="X57">
        <v>40.42</v>
      </c>
      <c r="Y57">
        <v>6.83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38.49</v>
      </c>
      <c r="L58" s="46">
        <v>0</v>
      </c>
      <c r="M58" s="74">
        <v>3.95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-1</v>
      </c>
      <c r="V58" s="74">
        <v>42.44</v>
      </c>
      <c r="W58">
        <v>-1</v>
      </c>
      <c r="X58">
        <v>38.49</v>
      </c>
      <c r="Y58">
        <v>3.95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35.61</v>
      </c>
      <c r="L59" s="46">
        <v>0</v>
      </c>
      <c r="M59" s="74">
        <v>5.0999999999999996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-1</v>
      </c>
      <c r="V59" s="74">
        <v>40.71</v>
      </c>
      <c r="W59">
        <v>-1</v>
      </c>
      <c r="X59">
        <v>35.61</v>
      </c>
      <c r="Y59">
        <v>5.0999999999999996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37.53</v>
      </c>
      <c r="L60" s="46">
        <v>0</v>
      </c>
      <c r="M60" s="74">
        <v>6.74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-1</v>
      </c>
      <c r="V60" s="74">
        <v>44.27</v>
      </c>
      <c r="W60">
        <v>-1</v>
      </c>
      <c r="X60">
        <v>37.53</v>
      </c>
      <c r="Y60">
        <v>6.74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40.42</v>
      </c>
      <c r="L61" s="46">
        <v>0</v>
      </c>
      <c r="M61" s="74">
        <v>6.64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-1</v>
      </c>
      <c r="V61" s="74">
        <v>47.06</v>
      </c>
      <c r="W61">
        <v>-1</v>
      </c>
      <c r="X61">
        <v>40.42</v>
      </c>
      <c r="Y61">
        <v>6.64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41.39</v>
      </c>
      <c r="L62" s="46">
        <v>0</v>
      </c>
      <c r="M62" s="74">
        <v>4.04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-1</v>
      </c>
      <c r="V62" s="74">
        <v>45.43</v>
      </c>
      <c r="W62">
        <v>-1</v>
      </c>
      <c r="X62">
        <v>41.39</v>
      </c>
      <c r="Y62">
        <v>4.04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43.31</v>
      </c>
      <c r="L63" s="46">
        <v>0</v>
      </c>
      <c r="M63" s="74">
        <v>6.83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-1</v>
      </c>
      <c r="V63" s="74">
        <v>50.14</v>
      </c>
      <c r="W63">
        <v>-1</v>
      </c>
      <c r="X63">
        <v>43.31</v>
      </c>
      <c r="Y63">
        <v>6.83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43.31</v>
      </c>
      <c r="L64" s="46">
        <v>0</v>
      </c>
      <c r="M64" s="74">
        <v>3.27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-1</v>
      </c>
      <c r="V64" s="74">
        <v>46.58</v>
      </c>
      <c r="W64">
        <v>-1</v>
      </c>
      <c r="X64">
        <v>43.31</v>
      </c>
      <c r="Y64">
        <v>3.27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44.27</v>
      </c>
      <c r="L65" s="46">
        <v>0</v>
      </c>
      <c r="M65" s="74">
        <v>5.29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-1</v>
      </c>
      <c r="V65" s="74">
        <v>49.56</v>
      </c>
      <c r="W65">
        <v>-1</v>
      </c>
      <c r="X65">
        <v>44.27</v>
      </c>
      <c r="Y65">
        <v>5.29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42.35</v>
      </c>
      <c r="L66" s="46">
        <v>0</v>
      </c>
      <c r="M66" s="74">
        <v>6.54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-1</v>
      </c>
      <c r="V66" s="74">
        <v>48.89</v>
      </c>
      <c r="W66">
        <v>-1</v>
      </c>
      <c r="X66">
        <v>42.35</v>
      </c>
      <c r="Y66">
        <v>6.54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38.5</v>
      </c>
      <c r="L67" s="46">
        <v>0</v>
      </c>
      <c r="M67" s="74">
        <v>7.6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-1</v>
      </c>
      <c r="V67" s="74">
        <v>46.1</v>
      </c>
      <c r="W67">
        <v>-1</v>
      </c>
      <c r="X67">
        <v>38.5</v>
      </c>
      <c r="Y67">
        <v>7.6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37.54</v>
      </c>
      <c r="L68" s="46">
        <v>0</v>
      </c>
      <c r="M68" s="74">
        <v>6.83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-1</v>
      </c>
      <c r="V68" s="74">
        <v>44.37</v>
      </c>
      <c r="W68">
        <v>-1</v>
      </c>
      <c r="X68">
        <v>37.54</v>
      </c>
      <c r="Y68">
        <v>6.83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34.64</v>
      </c>
      <c r="L69" s="46">
        <v>0</v>
      </c>
      <c r="M69" s="74">
        <v>5.97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-1</v>
      </c>
      <c r="V69" s="74">
        <v>40.61</v>
      </c>
      <c r="W69">
        <v>-1</v>
      </c>
      <c r="X69">
        <v>34.64</v>
      </c>
      <c r="Y69">
        <v>5.97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33.68</v>
      </c>
      <c r="L70" s="46">
        <v>0</v>
      </c>
      <c r="M70" s="74">
        <v>5.49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-1</v>
      </c>
      <c r="V70" s="74">
        <v>39.17</v>
      </c>
      <c r="W70">
        <v>-1</v>
      </c>
      <c r="X70">
        <v>33.68</v>
      </c>
      <c r="Y70">
        <v>5.49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77.95</v>
      </c>
      <c r="L71" s="46">
        <v>0</v>
      </c>
      <c r="M71" s="74">
        <v>10.11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-1</v>
      </c>
      <c r="V71" s="74">
        <v>88.06</v>
      </c>
      <c r="W71">
        <v>-1</v>
      </c>
      <c r="X71">
        <v>77.95</v>
      </c>
      <c r="Y71">
        <v>10.11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71.22</v>
      </c>
      <c r="L72" s="46">
        <v>0</v>
      </c>
      <c r="M72" s="74">
        <v>8.9499999999999993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-1</v>
      </c>
      <c r="V72" s="74">
        <v>80.17</v>
      </c>
      <c r="W72">
        <v>-1</v>
      </c>
      <c r="X72">
        <v>71.22</v>
      </c>
      <c r="Y72">
        <v>8.9499999999999993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64.48</v>
      </c>
      <c r="L73" s="46">
        <v>0</v>
      </c>
      <c r="M73" s="74">
        <v>7.89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-1</v>
      </c>
      <c r="V73" s="74">
        <v>72.37</v>
      </c>
      <c r="W73">
        <v>-1</v>
      </c>
      <c r="X73">
        <v>64.48</v>
      </c>
      <c r="Y73">
        <v>7.89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59.67</v>
      </c>
      <c r="L74" s="46">
        <v>0</v>
      </c>
      <c r="M74" s="74">
        <v>8.4700000000000006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-1</v>
      </c>
      <c r="V74" s="74">
        <v>68.14</v>
      </c>
      <c r="W74">
        <v>-1</v>
      </c>
      <c r="X74">
        <v>59.67</v>
      </c>
      <c r="Y74">
        <v>8.4700000000000006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53.89</v>
      </c>
      <c r="L75" s="46">
        <v>0</v>
      </c>
      <c r="M75" s="74">
        <v>9.82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-1</v>
      </c>
      <c r="V75" s="74">
        <v>63.71</v>
      </c>
      <c r="W75">
        <v>-1</v>
      </c>
      <c r="X75">
        <v>53.89</v>
      </c>
      <c r="Y75">
        <v>9.82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50.04</v>
      </c>
      <c r="L76" s="46">
        <v>0</v>
      </c>
      <c r="M76" s="74">
        <v>8.49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-1</v>
      </c>
      <c r="V76" s="74">
        <v>58.53</v>
      </c>
      <c r="W76">
        <v>-1</v>
      </c>
      <c r="X76">
        <v>50.04</v>
      </c>
      <c r="Y76">
        <v>8.49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36.58</v>
      </c>
      <c r="L77" s="46">
        <v>0</v>
      </c>
      <c r="M77" s="74">
        <v>2.7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-1</v>
      </c>
      <c r="V77" s="74">
        <v>39.28</v>
      </c>
      <c r="W77">
        <v>-1</v>
      </c>
      <c r="X77">
        <v>36.58</v>
      </c>
      <c r="Y77">
        <v>2.7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31.76</v>
      </c>
      <c r="L78" s="46">
        <v>0</v>
      </c>
      <c r="M78" s="74">
        <v>0.36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-1</v>
      </c>
      <c r="V78" s="74">
        <v>32.119999999999997</v>
      </c>
      <c r="W78">
        <v>-1</v>
      </c>
      <c r="X78">
        <v>31.76</v>
      </c>
      <c r="Y78">
        <v>0.36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27.91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-1</v>
      </c>
      <c r="V79" s="74">
        <v>27.91</v>
      </c>
      <c r="W79">
        <v>-1</v>
      </c>
      <c r="X79">
        <v>27.91</v>
      </c>
      <c r="Y79">
        <v>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25.02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-1</v>
      </c>
      <c r="V80" s="74">
        <v>25.02</v>
      </c>
      <c r="W80">
        <v>-1</v>
      </c>
      <c r="X80">
        <v>25.02</v>
      </c>
      <c r="Y80">
        <v>0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23.1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-1</v>
      </c>
      <c r="V81" s="74">
        <v>23.1</v>
      </c>
      <c r="W81">
        <v>-1</v>
      </c>
      <c r="X81">
        <v>23.1</v>
      </c>
      <c r="Y81">
        <v>0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19.25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-1</v>
      </c>
      <c r="V82" s="74">
        <v>19.25</v>
      </c>
      <c r="W82">
        <v>-1</v>
      </c>
      <c r="X82">
        <v>19.25</v>
      </c>
      <c r="Y82">
        <v>0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15.4</v>
      </c>
      <c r="L83" s="46">
        <v>0</v>
      </c>
      <c r="M83" s="74">
        <v>4.41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-1</v>
      </c>
      <c r="V83" s="74">
        <v>19.809999999999999</v>
      </c>
      <c r="W83">
        <v>-1</v>
      </c>
      <c r="X83">
        <v>15.4</v>
      </c>
      <c r="Y83">
        <v>4.41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13.48</v>
      </c>
      <c r="L84" s="46">
        <v>0</v>
      </c>
      <c r="M84" s="74">
        <v>3.71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-1</v>
      </c>
      <c r="V84" s="74">
        <v>17.190000000000001</v>
      </c>
      <c r="W84">
        <v>-1</v>
      </c>
      <c r="X84">
        <v>13.48</v>
      </c>
      <c r="Y84">
        <v>3.71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21.17</v>
      </c>
      <c r="L85" s="46">
        <v>0</v>
      </c>
      <c r="M85" s="74">
        <v>3.6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-1</v>
      </c>
      <c r="V85" s="74">
        <v>24.77</v>
      </c>
      <c r="W85">
        <v>-1</v>
      </c>
      <c r="X85">
        <v>21.17</v>
      </c>
      <c r="Y85">
        <v>3.6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19.25</v>
      </c>
      <c r="L86" s="46">
        <v>0</v>
      </c>
      <c r="M86" s="74">
        <v>3.89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-1</v>
      </c>
      <c r="V86" s="74">
        <v>23.14</v>
      </c>
      <c r="W86">
        <v>-1</v>
      </c>
      <c r="X86">
        <v>19.25</v>
      </c>
      <c r="Y86">
        <v>3.89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16.36</v>
      </c>
      <c r="L87" s="46">
        <v>0</v>
      </c>
      <c r="M87" s="74">
        <v>0.76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-1</v>
      </c>
      <c r="V87" s="74">
        <v>17.12</v>
      </c>
      <c r="W87">
        <v>-1</v>
      </c>
      <c r="X87">
        <v>16.36</v>
      </c>
      <c r="Y87">
        <v>0.76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13.47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-1</v>
      </c>
      <c r="V88" s="74">
        <v>13.47</v>
      </c>
      <c r="W88">
        <v>-1</v>
      </c>
      <c r="X88">
        <v>13.47</v>
      </c>
      <c r="Y88">
        <v>0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11.55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-1</v>
      </c>
      <c r="V89" s="74">
        <v>11.55</v>
      </c>
      <c r="W89">
        <v>-1</v>
      </c>
      <c r="X89">
        <v>11.55</v>
      </c>
      <c r="Y89">
        <v>0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10.59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-1</v>
      </c>
      <c r="V90" s="74">
        <v>10.59</v>
      </c>
      <c r="W90">
        <v>-1</v>
      </c>
      <c r="X90">
        <v>10.59</v>
      </c>
      <c r="Y90">
        <v>0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0.64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-1</v>
      </c>
      <c r="V91" s="74">
        <v>0.64</v>
      </c>
      <c r="W91">
        <v>-1</v>
      </c>
      <c r="X91">
        <v>0</v>
      </c>
      <c r="Y91">
        <v>0.64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0.03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-1</v>
      </c>
      <c r="V92" s="74">
        <v>0.03</v>
      </c>
      <c r="W92">
        <v>-1</v>
      </c>
      <c r="X92">
        <v>0</v>
      </c>
      <c r="Y92">
        <v>0.03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0.1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-1</v>
      </c>
      <c r="V93" s="74">
        <v>0.1</v>
      </c>
      <c r="W93">
        <v>-1</v>
      </c>
      <c r="X93">
        <v>0</v>
      </c>
      <c r="Y93">
        <v>0.1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-1</v>
      </c>
      <c r="V94" s="74">
        <v>0</v>
      </c>
      <c r="W94">
        <v>-1</v>
      </c>
      <c r="X94">
        <v>0</v>
      </c>
      <c r="Y94">
        <v>0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-1</v>
      </c>
      <c r="V95" s="74">
        <v>0</v>
      </c>
      <c r="W95">
        <v>-1</v>
      </c>
      <c r="X95">
        <v>0</v>
      </c>
      <c r="Y95">
        <v>0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-1</v>
      </c>
      <c r="V96" s="74">
        <v>0</v>
      </c>
      <c r="W96">
        <v>-1</v>
      </c>
      <c r="X96">
        <v>0</v>
      </c>
      <c r="Y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-1</v>
      </c>
      <c r="V97" s="74">
        <v>0</v>
      </c>
      <c r="W97">
        <v>-1</v>
      </c>
      <c r="X97">
        <v>0</v>
      </c>
      <c r="Y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-1</v>
      </c>
      <c r="V98" s="74">
        <v>0</v>
      </c>
      <c r="W98">
        <v>-1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0.53966500000000006</v>
      </c>
      <c r="L99" s="69">
        <f t="shared" si="1"/>
        <v>0</v>
      </c>
      <c r="M99" s="69">
        <f t="shared" si="1"/>
        <v>6.7084999999999978E-2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-2.4E-2</v>
      </c>
      <c r="V99" s="70">
        <f t="shared" si="1"/>
        <v>0.60675000000000001</v>
      </c>
      <c r="W99">
        <f t="shared" si="1"/>
        <v>-2.4E-2</v>
      </c>
      <c r="X99">
        <f t="shared" si="1"/>
        <v>0.53966500000000006</v>
      </c>
      <c r="Y99">
        <f t="shared" si="1"/>
        <v>6.7084999999999978E-2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83" activePane="bottomRight" state="frozen"/>
      <selection pane="topRight" activeCell="B1" sqref="B1"/>
      <selection pane="bottomLeft" activeCell="A3" sqref="A3"/>
      <selection pane="bottomRight" activeCell="I56" sqref="I56:I97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45385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44.642265750411163</v>
      </c>
      <c r="C2" s="144">
        <v>20.461539287766577</v>
      </c>
      <c r="D2" s="144">
        <v>24.711892780613475</v>
      </c>
      <c r="E2" s="144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4">
        <v>44.642265750411163</v>
      </c>
      <c r="C3" s="144">
        <v>20.461539287766577</v>
      </c>
      <c r="D3" s="144">
        <v>24.711892780613475</v>
      </c>
      <c r="E3" s="144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44.642265750411163</v>
      </c>
      <c r="C4" s="144">
        <v>20.461539287766577</v>
      </c>
      <c r="D4" s="144">
        <v>24.711892780613475</v>
      </c>
      <c r="E4" s="144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44.617864191544058</v>
      </c>
      <c r="C5" s="144">
        <v>20.619518594798503</v>
      </c>
      <c r="D5" s="144">
        <v>24.910890485086512</v>
      </c>
      <c r="E5" s="144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4">
        <v>44.617864191544058</v>
      </c>
      <c r="C6" s="144">
        <v>20.619518594798503</v>
      </c>
      <c r="D6" s="144">
        <v>24.910890485086512</v>
      </c>
      <c r="E6" s="144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6"/>
    </row>
    <row r="7" spans="1:16">
      <c r="A7" t="s">
        <v>5</v>
      </c>
      <c r="B7" s="144">
        <v>44.617864191544058</v>
      </c>
      <c r="C7" s="144">
        <v>20.619518594798503</v>
      </c>
      <c r="D7" s="144">
        <v>24.910890485086512</v>
      </c>
      <c r="E7" s="144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6"/>
    </row>
    <row r="8" spans="1:16">
      <c r="A8" t="s">
        <v>10</v>
      </c>
      <c r="B8" s="144">
        <v>44.631053358625934</v>
      </c>
      <c r="C8" s="144">
        <v>20.493231815495115</v>
      </c>
      <c r="D8" s="144">
        <v>24.77116067433818</v>
      </c>
      <c r="E8" s="144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6"/>
    </row>
    <row r="9" spans="1:16">
      <c r="A9" t="s">
        <v>11</v>
      </c>
      <c r="B9" s="144">
        <v>44.631053358625934</v>
      </c>
      <c r="C9" s="144">
        <v>20.493231815495115</v>
      </c>
      <c r="D9" s="144">
        <v>24.77116067433818</v>
      </c>
      <c r="E9" s="144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4">
        <v>44.631053358625934</v>
      </c>
      <c r="C10" s="144">
        <v>20.493231815495115</v>
      </c>
      <c r="D10" s="144">
        <v>24.77116067433818</v>
      </c>
      <c r="E10" s="144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5">
        <v>74.381423500433769</v>
      </c>
      <c r="C11" s="155">
        <v>23.835329581757655</v>
      </c>
      <c r="D11" s="155">
        <v>1.358901436829296</v>
      </c>
      <c r="E11" s="155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2.6884030534280341</v>
      </c>
      <c r="C12" s="136">
        <v>9.7176419291314851</v>
      </c>
      <c r="D12" s="136">
        <v>86.181202565612807</v>
      </c>
      <c r="E12" s="136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68.189530594641553</v>
      </c>
      <c r="C13" s="145">
        <v>0</v>
      </c>
      <c r="D13" s="145">
        <v>29.081784366531345</v>
      </c>
      <c r="E13" s="145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44.088034908690005</v>
      </c>
      <c r="C14" s="145">
        <v>24.247297581854902</v>
      </c>
      <c r="D14" s="145">
        <v>29.293766391078446</v>
      </c>
      <c r="E14" s="145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3">
        <v>58.702430395740933</v>
      </c>
      <c r="C15" s="163">
        <v>38.788230839487312</v>
      </c>
      <c r="D15" s="145">
        <v>0</v>
      </c>
      <c r="E15" s="163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21.673398237547836</v>
      </c>
      <c r="C16" s="144">
        <v>46.156150092796587</v>
      </c>
      <c r="D16" s="144">
        <v>28.572854819350269</v>
      </c>
      <c r="E16" s="144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44.054693470288179</v>
      </c>
      <c r="C17" s="154">
        <v>24.488850142085997</v>
      </c>
      <c r="D17" s="154">
        <v>29.589286516506668</v>
      </c>
      <c r="E17" s="154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44.126713580297675</v>
      </c>
      <c r="C18" s="154">
        <v>23.978130743451121</v>
      </c>
      <c r="D18" s="154">
        <v>28.962220967294815</v>
      </c>
      <c r="E18" s="154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44.096124594369165</v>
      </c>
      <c r="C19" s="144">
        <v>24.26536700175723</v>
      </c>
      <c r="D19" s="144">
        <v>29.294553628828346</v>
      </c>
      <c r="E19" s="144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4">
        <v>47.619047619047613</v>
      </c>
      <c r="C20" s="144">
        <v>0</v>
      </c>
      <c r="D20" s="144">
        <v>0</v>
      </c>
      <c r="E20" s="144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4">
        <v>14.832000000000001</v>
      </c>
      <c r="C21" s="144">
        <v>54.488</v>
      </c>
      <c r="D21" s="144">
        <v>30.679999999999996</v>
      </c>
      <c r="E21" s="144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43.918017159199238</v>
      </c>
      <c r="C24" s="144">
        <v>25.401970130282809</v>
      </c>
      <c r="D24" s="144">
        <v>30.676835081029559</v>
      </c>
      <c r="E24" s="144">
        <v>0</v>
      </c>
      <c r="F24" s="144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44.602363004620777</v>
      </c>
      <c r="C28" s="144">
        <v>20.693071212949491</v>
      </c>
      <c r="D28" s="144">
        <v>24.995469953031126</v>
      </c>
      <c r="E28" s="144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44.534092344034633</v>
      </c>
      <c r="C29" s="144">
        <v>21.190619252273859</v>
      </c>
      <c r="D29" s="144">
        <v>25.600417259936297</v>
      </c>
      <c r="E29" s="144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44.51514215980805</v>
      </c>
      <c r="C30" s="145">
        <v>21.318547390400113</v>
      </c>
      <c r="D30" s="145">
        <v>25.753821929446097</v>
      </c>
      <c r="E30" s="145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44.529190959560026</v>
      </c>
      <c r="C31" s="145">
        <v>21.220943293394033</v>
      </c>
      <c r="D31" s="145">
        <v>25.629221479840108</v>
      </c>
      <c r="E31" s="145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66.18026890254886</v>
      </c>
      <c r="C32" s="144">
        <v>0</v>
      </c>
      <c r="D32" s="144">
        <v>26.240159831632724</v>
      </c>
      <c r="E32" s="144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4">
        <v>65.268484237970696</v>
      </c>
      <c r="C33" s="154">
        <v>0</v>
      </c>
      <c r="D33" s="154">
        <v>24.952117582813489</v>
      </c>
      <c r="E33" s="154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4">
        <v>44.475208778667415</v>
      </c>
      <c r="C34" s="154">
        <v>21.586286004738682</v>
      </c>
      <c r="D34" s="154">
        <v>26.073333066503601</v>
      </c>
      <c r="E34" s="154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4">
        <v>44.532659365262674</v>
      </c>
      <c r="C35" s="154">
        <v>21.189620559634072</v>
      </c>
      <c r="D35" s="154">
        <v>25.600574669325908</v>
      </c>
      <c r="E35" s="154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6">
        <v>44.506198926166299</v>
      </c>
      <c r="C39" s="136">
        <v>21.352712633225856</v>
      </c>
      <c r="D39" s="136">
        <v>25.792260682189529</v>
      </c>
      <c r="E39" s="136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7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44.504336769975126</v>
      </c>
      <c r="C45" s="144">
        <v>21.383687944593905</v>
      </c>
      <c r="D45" s="144">
        <v>25.826889127111226</v>
      </c>
      <c r="E45" s="144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44.642265750411163</v>
      </c>
      <c r="C48" s="136">
        <v>20.461539287766577</v>
      </c>
      <c r="D48" s="136">
        <v>24.711892780613475</v>
      </c>
      <c r="E48" s="136">
        <v>10.184302181208782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44.617864191544058</v>
      </c>
      <c r="C49" s="136">
        <v>20.619518594798503</v>
      </c>
      <c r="D49" s="136">
        <v>24.910890485086512</v>
      </c>
      <c r="E49" s="136">
        <v>9.851726728570938</v>
      </c>
      <c r="F49" s="136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6">
        <v>44.631053358625934</v>
      </c>
      <c r="C50" s="136">
        <v>20.493231815495115</v>
      </c>
      <c r="D50" s="136">
        <v>24.77116067433818</v>
      </c>
      <c r="E50" s="136">
        <v>10.101103407266256</v>
      </c>
      <c r="F50" s="136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5">
        <v>47.619047619047613</v>
      </c>
      <c r="C51" s="145">
        <v>0</v>
      </c>
      <c r="D51" s="145">
        <v>0</v>
      </c>
      <c r="E51" s="145">
        <v>52.380952380952372</v>
      </c>
      <c r="F51" s="145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5">
        <v>47.61904761904762</v>
      </c>
      <c r="C52" s="145">
        <v>0</v>
      </c>
      <c r="D52" s="145">
        <v>0</v>
      </c>
      <c r="E52" s="145">
        <v>52.380952380952387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47.61904761904762</v>
      </c>
      <c r="C53" s="145">
        <v>0</v>
      </c>
      <c r="D53" s="145">
        <v>0</v>
      </c>
      <c r="E53" s="145">
        <v>52.380952380952387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47.619047619047613</v>
      </c>
      <c r="C54" s="145">
        <v>0</v>
      </c>
      <c r="D54" s="145">
        <v>0</v>
      </c>
      <c r="E54" s="145">
        <v>52.380952380952387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45385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11.222679999999999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83.996341622751629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875.34021646168208</v>
      </c>
      <c r="P3" s="36">
        <v>118.02548296976656</v>
      </c>
      <c r="Q3" s="36">
        <v>38.130000000000003</v>
      </c>
      <c r="R3" s="38">
        <v>0</v>
      </c>
      <c r="S3" s="38">
        <v>7.64</v>
      </c>
      <c r="T3" s="37">
        <f>SUMPRODUCT(LTA!J3:AN3,LTA!J$101:AN$101,LTA!J$103:AN$103)</f>
        <v>53.51</v>
      </c>
      <c r="U3" s="37">
        <f>SUMPRODUCT(LTA!J3:AN3,LTA!J$102:AN$102,LTA!J$103:AN$103)</f>
        <v>90.56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41.379999999999995</v>
      </c>
      <c r="AB3" s="75">
        <f>-STOA!N3</f>
        <v>0</v>
      </c>
      <c r="AC3">
        <f>SUMIF(B3:AB3,"&gt;0")*$AC$2-SUMIF(B3:AB3,"&lt;0")*($AC$2/(1-$AC$2))+SUMIF(AI3:AR3,"&gt;0")*$AC$2-SUMIF(AI3:AR3,"&lt;0")*($AC$2/(1-$AC$2))</f>
        <v>11.086359656855283</v>
      </c>
      <c r="AD3">
        <f>SUM(B3:AB3,AI3:AV3)-AC3</f>
        <v>1308.718361397345</v>
      </c>
      <c r="AE3">
        <f>'IDT-1'!B3</f>
        <v>0</v>
      </c>
      <c r="AF3" s="24"/>
      <c r="AG3">
        <f>SUM(AD3:AF3)</f>
        <v>1308.718361397345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11.222679999999999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83.996341622751629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874.88961421468503</v>
      </c>
      <c r="P4" s="36">
        <v>118.02548296976656</v>
      </c>
      <c r="Q4" s="36">
        <v>38.130000000000003</v>
      </c>
      <c r="R4" s="38">
        <v>0</v>
      </c>
      <c r="S4" s="38">
        <v>7.64</v>
      </c>
      <c r="T4" s="37">
        <f>SUMPRODUCT(LTA!J4:AN4,LTA!J$101:AN$101,LTA!J$103:AN$103)</f>
        <v>52.76</v>
      </c>
      <c r="U4" s="37">
        <f>SUMPRODUCT(LTA!J4:AN4,LTA!J$102:AN$102,LTA!J$103:AN$103)</f>
        <v>90.5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41.379999999999995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11.152011017504508</v>
      </c>
      <c r="AD4">
        <f t="shared" ref="AD4:AD67" si="1">SUM(B4:AB4,AI4:AV4)-AC4</f>
        <v>1298.3921077896987</v>
      </c>
      <c r="AE4">
        <f>'IDT-1'!B4</f>
        <v>0</v>
      </c>
      <c r="AF4" s="24"/>
      <c r="AG4">
        <f t="shared" ref="AG4:AG67" si="2">SUM(AD4:AF4)</f>
        <v>1298.3921077896987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-9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11.222679999999999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855.69954403524321</v>
      </c>
      <c r="P5" s="36">
        <v>118.02548296976656</v>
      </c>
      <c r="Q5" s="36">
        <v>38.130000000000003</v>
      </c>
      <c r="R5" s="38">
        <v>0</v>
      </c>
      <c r="S5" s="38">
        <v>7.64</v>
      </c>
      <c r="T5" s="37">
        <f>SUMPRODUCT(LTA!J5:AN5,LTA!J$101:AN$101,LTA!J$103:AN$103)</f>
        <v>52.36</v>
      </c>
      <c r="U5" s="37">
        <f>SUMPRODUCT(LTA!J5:AN5,LTA!J$102:AN$102,LTA!J$103:AN$103)</f>
        <v>90.48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41.379999999999995</v>
      </c>
      <c r="AB5" s="75">
        <f>-STOA!N5</f>
        <v>0</v>
      </c>
      <c r="AC5">
        <f t="shared" si="0"/>
        <v>11.080499893339866</v>
      </c>
      <c r="AD5">
        <f t="shared" si="1"/>
        <v>1267.85720711167</v>
      </c>
      <c r="AE5">
        <f>'IDT-1'!B5</f>
        <v>0</v>
      </c>
      <c r="AF5" s="24"/>
      <c r="AG5">
        <f t="shared" si="2"/>
        <v>1267.85720711167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-20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11.222679999999999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859.62401196978681</v>
      </c>
      <c r="P6" s="36">
        <v>118.02548296976656</v>
      </c>
      <c r="Q6" s="36">
        <v>38.130000000000003</v>
      </c>
      <c r="R6" s="38">
        <v>0</v>
      </c>
      <c r="S6" s="38">
        <v>7.64</v>
      </c>
      <c r="T6" s="37">
        <f>SUMPRODUCT(LTA!J6:AN6,LTA!J$101:AN$101,LTA!J$103:AN$103)</f>
        <v>57.78</v>
      </c>
      <c r="U6" s="37">
        <f>SUMPRODUCT(LTA!J6:AN6,LTA!J$102:AN$102,LTA!J$103:AN$103)</f>
        <v>89.19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41.379999999999995</v>
      </c>
      <c r="AB6" s="75">
        <f>-STOA!N6</f>
        <v>0</v>
      </c>
      <c r="AC6">
        <f t="shared" si="0"/>
        <v>11.334522893937589</v>
      </c>
      <c r="AD6">
        <f t="shared" si="1"/>
        <v>1253.6576520456158</v>
      </c>
      <c r="AE6">
        <f>'IDT-1'!B6</f>
        <v>0</v>
      </c>
      <c r="AF6" s="24"/>
      <c r="AG6">
        <f t="shared" si="2"/>
        <v>1253.6576520456158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-42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11.222679999999999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811.58192277399758</v>
      </c>
      <c r="P7" s="36">
        <v>118.02548296976656</v>
      </c>
      <c r="Q7" s="36">
        <v>38.130000000000003</v>
      </c>
      <c r="R7" s="38">
        <v>0</v>
      </c>
      <c r="S7" s="38">
        <v>7.64</v>
      </c>
      <c r="T7" s="37">
        <f>SUMPRODUCT(LTA!J7:AN7,LTA!J$101:AN$101,LTA!J$103:AN$103)</f>
        <v>57.019999999999996</v>
      </c>
      <c r="U7" s="37">
        <f>SUMPRODUCT(LTA!J7:AN7,LTA!J$102:AN$102,LTA!J$103:AN$103)</f>
        <v>88.71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41.379999999999995</v>
      </c>
      <c r="AB7" s="75">
        <f>-STOA!N7</f>
        <v>0</v>
      </c>
      <c r="AC7">
        <f t="shared" si="0"/>
        <v>10.666418612946289</v>
      </c>
      <c r="AD7">
        <f t="shared" si="1"/>
        <v>1235.0436671308182</v>
      </c>
      <c r="AE7">
        <f>'IDT-1'!B7</f>
        <v>0</v>
      </c>
      <c r="AF7" s="24"/>
      <c r="AG7">
        <f t="shared" si="2"/>
        <v>1235.0436671308182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-12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11.222679999999999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811.58192277399758</v>
      </c>
      <c r="P8" s="36">
        <v>118.02548296976656</v>
      </c>
      <c r="Q8" s="36">
        <v>38.130000000000003</v>
      </c>
      <c r="R8" s="38">
        <v>0</v>
      </c>
      <c r="S8" s="38">
        <v>7.64</v>
      </c>
      <c r="T8" s="37">
        <f>SUMPRODUCT(LTA!J8:AN8,LTA!J$101:AN$101,LTA!J$103:AN$103)</f>
        <v>56.36</v>
      </c>
      <c r="U8" s="37">
        <f>SUMPRODUCT(LTA!J8:AN8,LTA!J$102:AN$102,LTA!J$103:AN$103)</f>
        <v>87.789999999999992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41.379999999999995</v>
      </c>
      <c r="AB8" s="75">
        <f>-STOA!N8</f>
        <v>0</v>
      </c>
      <c r="AC8">
        <f t="shared" si="0"/>
        <v>10.788685136544512</v>
      </c>
      <c r="AD8">
        <f t="shared" si="1"/>
        <v>1217.3414006072196</v>
      </c>
      <c r="AE8">
        <f>'IDT-1'!B8</f>
        <v>0</v>
      </c>
      <c r="AF8" s="24"/>
      <c r="AG8">
        <f t="shared" si="2"/>
        <v>1217.3414006072196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-28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11.222679999999999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798.92811545101983</v>
      </c>
      <c r="P9" s="36">
        <v>118.02548296976656</v>
      </c>
      <c r="Q9" s="36">
        <v>19.250000000000004</v>
      </c>
      <c r="R9" s="38">
        <v>0</v>
      </c>
      <c r="S9" s="38">
        <v>7.64</v>
      </c>
      <c r="T9" s="37">
        <f>SUMPRODUCT(LTA!J9:AN9,LTA!J$101:AN$101,LTA!J$103:AN$103)</f>
        <v>55.33</v>
      </c>
      <c r="U9" s="37">
        <f>SUMPRODUCT(LTA!J9:AN9,LTA!J$102:AN$102,LTA!J$103:AN$103)</f>
        <v>87.289999999999992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41.379999999999995</v>
      </c>
      <c r="AB9" s="75">
        <f>-STOA!N9</f>
        <v>0</v>
      </c>
      <c r="AC9">
        <f t="shared" si="0"/>
        <v>10.375410631433276</v>
      </c>
      <c r="AD9">
        <f t="shared" si="1"/>
        <v>1200.6908677893534</v>
      </c>
      <c r="AE9">
        <f>'IDT-1'!B9</f>
        <v>0</v>
      </c>
      <c r="AF9" s="24"/>
      <c r="AG9">
        <f t="shared" si="2"/>
        <v>1200.6908677893534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-12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11.222679999999999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83.996134554323319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799.64474149284013</v>
      </c>
      <c r="P10" s="36">
        <v>118.02548296976656</v>
      </c>
      <c r="Q10" s="36">
        <v>19.250000000000004</v>
      </c>
      <c r="R10" s="38">
        <v>0</v>
      </c>
      <c r="S10" s="38">
        <v>7.64</v>
      </c>
      <c r="T10" s="37">
        <f>SUMPRODUCT(LTA!J10:AN10,LTA!J$101:AN$101,LTA!J$103:AN$103)</f>
        <v>55.120000000000005</v>
      </c>
      <c r="U10" s="37">
        <f>SUMPRODUCT(LTA!J10:AN10,LTA!J$102:AN$102,LTA!J$103:AN$103)</f>
        <v>87.24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41.379999999999995</v>
      </c>
      <c r="AB10" s="75">
        <f>-STOA!N10</f>
        <v>0</v>
      </c>
      <c r="AC10">
        <f t="shared" si="0"/>
        <v>10.497810028589328</v>
      </c>
      <c r="AD10">
        <f t="shared" si="1"/>
        <v>1187.0212289883407</v>
      </c>
      <c r="AE10">
        <f>'IDT-1'!B10</f>
        <v>0</v>
      </c>
      <c r="AF10" s="24"/>
      <c r="AG10">
        <f t="shared" si="2"/>
        <v>1187.0212289883407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-26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11.222679999999999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83.996134554323319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807.20832897422372</v>
      </c>
      <c r="P11" s="36">
        <v>118.02548296976656</v>
      </c>
      <c r="Q11" s="36">
        <v>19.250000000000004</v>
      </c>
      <c r="R11" s="38">
        <v>0</v>
      </c>
      <c r="S11" s="38">
        <v>7.64</v>
      </c>
      <c r="T11" s="37">
        <f>SUMPRODUCT(LTA!J11:AN11,LTA!J$101:AN$101,LTA!J$103:AN$103)</f>
        <v>56.42</v>
      </c>
      <c r="U11" s="37">
        <f>SUMPRODUCT(LTA!J11:AN11,LTA!J$102:AN$102,LTA!J$103:AN$103)</f>
        <v>89.92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41.379999999999995</v>
      </c>
      <c r="AB11" s="75">
        <f>-STOA!N11</f>
        <v>0</v>
      </c>
      <c r="AC11">
        <f t="shared" si="0"/>
        <v>10.865853210629403</v>
      </c>
      <c r="AD11">
        <f t="shared" si="1"/>
        <v>1166.1967732876844</v>
      </c>
      <c r="AE11">
        <f>'IDT-1'!B11</f>
        <v>0</v>
      </c>
      <c r="AF11" s="24"/>
      <c r="AG11">
        <f t="shared" si="2"/>
        <v>1166.1967732876844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-58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11.222679999999999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83.996134554323319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807.17148760938755</v>
      </c>
      <c r="P12" s="36">
        <v>118.02548296976656</v>
      </c>
      <c r="Q12" s="36">
        <v>19.250000000000004</v>
      </c>
      <c r="R12" s="38">
        <v>0</v>
      </c>
      <c r="S12" s="38">
        <v>7.64</v>
      </c>
      <c r="T12" s="37">
        <f>SUMPRODUCT(LTA!J12:AN12,LTA!J$101:AN$101,LTA!J$103:AN$103)</f>
        <v>56.33</v>
      </c>
      <c r="U12" s="37">
        <f>SUMPRODUCT(LTA!J12:AN12,LTA!J$102:AN$102,LTA!J$103:AN$103)</f>
        <v>89.92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41.379999999999995</v>
      </c>
      <c r="AB12" s="75">
        <f>-STOA!N12</f>
        <v>0</v>
      </c>
      <c r="AC12">
        <f t="shared" si="0"/>
        <v>10.957970478138556</v>
      </c>
      <c r="AD12">
        <f t="shared" si="1"/>
        <v>1154.977814655339</v>
      </c>
      <c r="AE12">
        <f>'IDT-1'!B12</f>
        <v>0</v>
      </c>
      <c r="AF12" s="24"/>
      <c r="AG12">
        <f t="shared" si="2"/>
        <v>1154.977814655339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-69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11.222679999999999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83.996134554323319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810.18616725956576</v>
      </c>
      <c r="P13" s="36">
        <v>64.306983300497222</v>
      </c>
      <c r="Q13" s="36">
        <v>19.250000000000004</v>
      </c>
      <c r="R13" s="38">
        <v>0</v>
      </c>
      <c r="S13" s="38">
        <v>7.64</v>
      </c>
      <c r="T13" s="37">
        <f>SUMPRODUCT(LTA!J13:AN13,LTA!J$101:AN$101,LTA!J$103:AN$103)</f>
        <v>56.31</v>
      </c>
      <c r="U13" s="37">
        <f>SUMPRODUCT(LTA!J13:AN13,LTA!J$102:AN$102,LTA!J$103:AN$103)</f>
        <v>89.42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41.379999999999995</v>
      </c>
      <c r="AB13" s="75">
        <f>-STOA!N13</f>
        <v>0</v>
      </c>
      <c r="AC13">
        <f t="shared" si="0"/>
        <v>10.265084500506628</v>
      </c>
      <c r="AD13">
        <f t="shared" si="1"/>
        <v>1135.4468806138796</v>
      </c>
      <c r="AE13">
        <f>'IDT-1'!B13</f>
        <v>0</v>
      </c>
      <c r="AF13" s="24"/>
      <c r="AG13">
        <f t="shared" si="2"/>
        <v>1135.4468806138796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-38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11.222679999999999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83.996134554323319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810.18616725956576</v>
      </c>
      <c r="P14" s="36">
        <v>57.74</v>
      </c>
      <c r="Q14" s="36">
        <v>19.250000000000004</v>
      </c>
      <c r="R14" s="38">
        <v>0</v>
      </c>
      <c r="S14" s="38">
        <v>7.64</v>
      </c>
      <c r="T14" s="37">
        <f>SUMPRODUCT(LTA!J14:AN14,LTA!J$101:AN$101,LTA!J$103:AN$103)</f>
        <v>55.88</v>
      </c>
      <c r="U14" s="37">
        <f>SUMPRODUCT(LTA!J14:AN14,LTA!J$102:AN$102,LTA!J$103:AN$103)</f>
        <v>88.92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41.379999999999995</v>
      </c>
      <c r="AB14" s="75">
        <f>-STOA!N14</f>
        <v>0</v>
      </c>
      <c r="AC14">
        <f t="shared" si="0"/>
        <v>10.22752331395712</v>
      </c>
      <c r="AD14">
        <f t="shared" si="1"/>
        <v>1124.987458499932</v>
      </c>
      <c r="AE14">
        <f>'IDT-1'!B14</f>
        <v>0</v>
      </c>
      <c r="AF14" s="24"/>
      <c r="AG14">
        <f t="shared" si="2"/>
        <v>1124.987458499932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-41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11.222679999999999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83.996134554323319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823.76444355236663</v>
      </c>
      <c r="P15" s="36">
        <v>57.74</v>
      </c>
      <c r="Q15" s="36">
        <v>19.250000000000004</v>
      </c>
      <c r="R15" s="38">
        <v>0</v>
      </c>
      <c r="S15" s="38">
        <v>7.64</v>
      </c>
      <c r="T15" s="37">
        <f>SUMPRODUCT(LTA!J15:AN15,LTA!J$101:AN$101,LTA!J$103:AN$103)</f>
        <v>55.71</v>
      </c>
      <c r="U15" s="37">
        <f>SUMPRODUCT(LTA!J15:AN15,LTA!J$102:AN$102,LTA!J$103:AN$103)</f>
        <v>88.42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41.33</v>
      </c>
      <c r="AB15" s="75">
        <f>-STOA!N15</f>
        <v>0</v>
      </c>
      <c r="AC15">
        <f t="shared" si="0"/>
        <v>10.479542516139762</v>
      </c>
      <c r="AD15">
        <f t="shared" si="1"/>
        <v>1120.5937155905501</v>
      </c>
      <c r="AE15">
        <f>'IDT-1'!B15</f>
        <v>0</v>
      </c>
      <c r="AF15" s="24"/>
      <c r="AG15">
        <f t="shared" si="2"/>
        <v>1120.5937155905501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-58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11.222679999999999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83.996134554323319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828.94804811241579</v>
      </c>
      <c r="P16" s="36">
        <v>57.74</v>
      </c>
      <c r="Q16" s="36">
        <v>19.250000000000004</v>
      </c>
      <c r="R16" s="38">
        <v>0</v>
      </c>
      <c r="S16" s="38">
        <v>7.64</v>
      </c>
      <c r="T16" s="37">
        <f>SUMPRODUCT(LTA!J16:AN16,LTA!J$101:AN$101,LTA!J$103:AN$103)</f>
        <v>55.8</v>
      </c>
      <c r="U16" s="37">
        <f>SUMPRODUCT(LTA!J16:AN16,LTA!J$102:AN$102,LTA!J$103:AN$103)</f>
        <v>88.42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41.33</v>
      </c>
      <c r="AB16" s="75">
        <f>-STOA!N16</f>
        <v>0</v>
      </c>
      <c r="AC16">
        <f t="shared" si="0"/>
        <v>10.574667740793508</v>
      </c>
      <c r="AD16">
        <f t="shared" si="1"/>
        <v>1119.7721949259455</v>
      </c>
      <c r="AE16">
        <f>'IDT-1'!B16</f>
        <v>0</v>
      </c>
      <c r="AF16" s="24"/>
      <c r="AG16">
        <f t="shared" si="2"/>
        <v>1119.7721949259455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-64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11.222679999999999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83.996134554323319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837.88915484302163</v>
      </c>
      <c r="P17" s="36">
        <v>57.74</v>
      </c>
      <c r="Q17" s="36">
        <v>19.250000000000004</v>
      </c>
      <c r="R17" s="38">
        <v>0</v>
      </c>
      <c r="S17" s="38">
        <v>7.64</v>
      </c>
      <c r="T17" s="37">
        <f>SUMPRODUCT(LTA!J17:AN17,LTA!J$101:AN$101,LTA!J$103:AN$103)</f>
        <v>52.599999999999994</v>
      </c>
      <c r="U17" s="37">
        <f>SUMPRODUCT(LTA!J17:AN17,LTA!J$102:AN$102,LTA!J$103:AN$103)</f>
        <v>88.16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41.33</v>
      </c>
      <c r="AB17" s="75">
        <f>-STOA!N17</f>
        <v>0</v>
      </c>
      <c r="AC17">
        <f t="shared" si="0"/>
        <v>10.747776403203932</v>
      </c>
      <c r="AD17">
        <f t="shared" si="1"/>
        <v>1110.080192994141</v>
      </c>
      <c r="AE17">
        <f>'IDT-1'!B17</f>
        <v>0</v>
      </c>
      <c r="AF17" s="24"/>
      <c r="AG17">
        <f t="shared" si="2"/>
        <v>1110.080192994141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-79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11.222679999999999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83.996134554323319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846.83026092587852</v>
      </c>
      <c r="P18" s="36">
        <v>57.74</v>
      </c>
      <c r="Q18" s="36">
        <v>19.250000000000004</v>
      </c>
      <c r="R18" s="38">
        <v>0</v>
      </c>
      <c r="S18" s="38">
        <v>7.64</v>
      </c>
      <c r="T18" s="37">
        <f>SUMPRODUCT(LTA!J18:AN18,LTA!J$101:AN$101,LTA!J$103:AN$103)</f>
        <v>51.47</v>
      </c>
      <c r="U18" s="37">
        <f>SUMPRODUCT(LTA!J18:AN18,LTA!J$102:AN$102,LTA!J$103:AN$103)</f>
        <v>87.5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41.33</v>
      </c>
      <c r="AB18" s="75">
        <f>-STOA!N18</f>
        <v>0</v>
      </c>
      <c r="AC18">
        <f t="shared" si="0"/>
        <v>10.951855375623044</v>
      </c>
      <c r="AD18">
        <f t="shared" si="1"/>
        <v>1100.0272201045786</v>
      </c>
      <c r="AE18">
        <f>'IDT-1'!B18</f>
        <v>0</v>
      </c>
      <c r="AF18" s="24"/>
      <c r="AG18">
        <f t="shared" si="2"/>
        <v>1100.0272201045786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-96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11.222679999999999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83.996134554323319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846.83026092587852</v>
      </c>
      <c r="P19" s="36">
        <v>57.74</v>
      </c>
      <c r="Q19" s="36">
        <v>19.250000000000004</v>
      </c>
      <c r="R19" s="38">
        <v>0</v>
      </c>
      <c r="S19" s="38">
        <v>7.64</v>
      </c>
      <c r="T19" s="37">
        <f>SUMPRODUCT(LTA!J19:AN19,LTA!J$101:AN$101,LTA!J$103:AN$103)</f>
        <v>50.03</v>
      </c>
      <c r="U19" s="37">
        <f>SUMPRODUCT(LTA!J19:AN19,LTA!J$102:AN$102,LTA!J$103:AN$103)</f>
        <v>85.89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41.33</v>
      </c>
      <c r="AB19" s="75">
        <f>-STOA!N19</f>
        <v>0</v>
      </c>
      <c r="AC19">
        <f t="shared" si="0"/>
        <v>10.790696852024821</v>
      </c>
      <c r="AD19">
        <f t="shared" si="1"/>
        <v>1113.138378628177</v>
      </c>
      <c r="AE19">
        <f>'IDT-1'!B19</f>
        <v>0</v>
      </c>
      <c r="AF19" s="24"/>
      <c r="AG19">
        <f t="shared" si="2"/>
        <v>1113.138378628177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-80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11.222679999999999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83.996134554323319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862.11693121604424</v>
      </c>
      <c r="P20" s="36">
        <v>57.74</v>
      </c>
      <c r="Q20" s="36">
        <v>19.25</v>
      </c>
      <c r="R20" s="38">
        <v>0</v>
      </c>
      <c r="S20" s="38">
        <v>7.64</v>
      </c>
      <c r="T20" s="37">
        <f>SUMPRODUCT(LTA!J20:AN20,LTA!J$101:AN$101,LTA!J$103:AN$103)</f>
        <v>48.49</v>
      </c>
      <c r="U20" s="37">
        <f>SUMPRODUCT(LTA!J20:AN20,LTA!J$102:AN$102,LTA!J$103:AN$103)</f>
        <v>83.99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41.33</v>
      </c>
      <c r="AB20" s="75">
        <f>-STOA!N20</f>
        <v>0</v>
      </c>
      <c r="AC20">
        <f t="shared" si="0"/>
        <v>10.898680040187102</v>
      </c>
      <c r="AD20">
        <f t="shared" si="1"/>
        <v>1123.8770657301804</v>
      </c>
      <c r="AE20">
        <f>'IDT-1'!B20</f>
        <v>0</v>
      </c>
      <c r="AF20" s="24"/>
      <c r="AG20">
        <f t="shared" si="2"/>
        <v>1123.8770657301804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-81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11.222679999999999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83.996134554323319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870.57011637780317</v>
      </c>
      <c r="P21" s="36">
        <v>57.74</v>
      </c>
      <c r="Q21" s="36">
        <v>19.25</v>
      </c>
      <c r="R21" s="38">
        <v>0</v>
      </c>
      <c r="S21" s="38">
        <v>7.64</v>
      </c>
      <c r="T21" s="37">
        <f>SUMPRODUCT(LTA!J21:AN21,LTA!J$101:AN$101,LTA!J$103:AN$103)</f>
        <v>47.239999999999995</v>
      </c>
      <c r="U21" s="37">
        <f>SUMPRODUCT(LTA!J21:AN21,LTA!J$102:AN$102,LTA!J$103:AN$103)</f>
        <v>83.03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41.33</v>
      </c>
      <c r="AB21" s="75">
        <f>-STOA!N21</f>
        <v>0</v>
      </c>
      <c r="AC21">
        <f t="shared" si="0"/>
        <v>10.90876700692143</v>
      </c>
      <c r="AD21">
        <f t="shared" si="1"/>
        <v>1135.1101639252051</v>
      </c>
      <c r="AE21">
        <f>'IDT-1'!B21</f>
        <v>0</v>
      </c>
      <c r="AF21" s="24"/>
      <c r="AG21">
        <f t="shared" si="2"/>
        <v>1135.1101639252051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-76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11.222679999999999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83.996134554323319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869.69690188886432</v>
      </c>
      <c r="P22" s="36">
        <v>57.74</v>
      </c>
      <c r="Q22" s="36">
        <v>19.250000000000004</v>
      </c>
      <c r="R22" s="38">
        <v>0</v>
      </c>
      <c r="S22" s="38">
        <v>7.64</v>
      </c>
      <c r="T22" s="37">
        <f>SUMPRODUCT(LTA!J22:AN22,LTA!J$101:AN$101,LTA!J$103:AN$103)</f>
        <v>46.64</v>
      </c>
      <c r="U22" s="37">
        <f>SUMPRODUCT(LTA!J22:AN22,LTA!J$102:AN$102,LTA!J$103:AN$103)</f>
        <v>82.45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41.33</v>
      </c>
      <c r="AB22" s="75">
        <f>-STOA!N22</f>
        <v>0</v>
      </c>
      <c r="AC22">
        <f t="shared" si="0"/>
        <v>10.755981481616121</v>
      </c>
      <c r="AD22">
        <f t="shared" si="1"/>
        <v>1149.2097349615717</v>
      </c>
      <c r="AE22">
        <f>'IDT-1'!B22</f>
        <v>0</v>
      </c>
      <c r="AF22" s="24"/>
      <c r="AG22">
        <f t="shared" si="2"/>
        <v>1149.2097349615717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-60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11.222679999999999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83.996134554323319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869.69690188886432</v>
      </c>
      <c r="P23" s="36">
        <v>57.74</v>
      </c>
      <c r="Q23" s="36">
        <v>19.250000000000004</v>
      </c>
      <c r="R23" s="38">
        <v>0</v>
      </c>
      <c r="S23" s="38">
        <v>7.64</v>
      </c>
      <c r="T23" s="37">
        <f>SUMPRODUCT(LTA!J23:AN23,LTA!J$101:AN$101,LTA!J$103:AN$103)</f>
        <v>40.540000000000006</v>
      </c>
      <c r="U23" s="37">
        <f>SUMPRODUCT(LTA!J23:AN23,LTA!J$102:AN$102,LTA!J$103:AN$103)</f>
        <v>77.959999999999994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41.379999999999995</v>
      </c>
      <c r="AB23" s="75">
        <f>-STOA!N23</f>
        <v>0</v>
      </c>
      <c r="AC23">
        <f t="shared" si="0"/>
        <v>10.328599172620558</v>
      </c>
      <c r="AD23">
        <f t="shared" si="1"/>
        <v>1179.0971172705672</v>
      </c>
      <c r="AE23">
        <f>'IDT-1'!B23</f>
        <v>0</v>
      </c>
      <c r="AF23" s="24"/>
      <c r="AG23">
        <f t="shared" si="2"/>
        <v>1179.0971172705672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-20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11.222679999999999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83.996134554323319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884.58729510557293</v>
      </c>
      <c r="P24" s="36">
        <v>57.74</v>
      </c>
      <c r="Q24" s="36">
        <v>19.250000000000004</v>
      </c>
      <c r="R24" s="38">
        <v>0</v>
      </c>
      <c r="S24" s="38">
        <v>7.64</v>
      </c>
      <c r="T24" s="37">
        <f>SUMPRODUCT(LTA!J24:AN24,LTA!J$101:AN$101,LTA!J$103:AN$103)</f>
        <v>40.069999999999993</v>
      </c>
      <c r="U24" s="37">
        <f>SUMPRODUCT(LTA!J24:AN24,LTA!J$102:AN$102,LTA!J$103:AN$103)</f>
        <v>77.959999999999994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41.379999999999995</v>
      </c>
      <c r="AB24" s="75">
        <f>-STOA!N24</f>
        <v>0</v>
      </c>
      <c r="AC24">
        <f t="shared" si="0"/>
        <v>10.348076582942239</v>
      </c>
      <c r="AD24">
        <f t="shared" si="1"/>
        <v>1205.498033076954</v>
      </c>
      <c r="AE24">
        <f>'IDT-1'!B24</f>
        <v>0</v>
      </c>
      <c r="AF24" s="24"/>
      <c r="AG24">
        <f t="shared" si="2"/>
        <v>1205.498033076954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-8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11.222679999999999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83.996134554323319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906.48254363906699</v>
      </c>
      <c r="P25" s="36">
        <v>112.53096608468795</v>
      </c>
      <c r="Q25" s="36">
        <v>19.250000000000004</v>
      </c>
      <c r="R25" s="38">
        <v>0</v>
      </c>
      <c r="S25" s="38">
        <v>7.64</v>
      </c>
      <c r="T25" s="37">
        <f>SUMPRODUCT(LTA!J25:AN25,LTA!J$101:AN$101,LTA!J$103:AN$103)</f>
        <v>52</v>
      </c>
      <c r="U25" s="37">
        <f>SUMPRODUCT(LTA!J25:AN25,LTA!J$102:AN$102,LTA!J$103:AN$103)</f>
        <v>83.11999999999999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41.379999999999995</v>
      </c>
      <c r="AB25" s="75">
        <f>-STOA!N25</f>
        <v>0</v>
      </c>
      <c r="AC25">
        <f t="shared" si="0"/>
        <v>11.500056567905199</v>
      </c>
      <c r="AD25">
        <f t="shared" si="1"/>
        <v>1255.1222677101732</v>
      </c>
      <c r="AE25">
        <f>'IDT-1'!B25</f>
        <v>0</v>
      </c>
      <c r="AF25" s="24"/>
      <c r="AG25">
        <f t="shared" si="2"/>
        <v>1255.1222677101732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-51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11.222679999999999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83.996134554323319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917.21355803981317</v>
      </c>
      <c r="P26" s="36">
        <v>118.02548296976656</v>
      </c>
      <c r="Q26" s="36">
        <v>19.250000000000004</v>
      </c>
      <c r="R26" s="38">
        <v>0</v>
      </c>
      <c r="S26" s="38">
        <v>7.64</v>
      </c>
      <c r="T26" s="37">
        <f>SUMPRODUCT(LTA!J26:AN26,LTA!J$101:AN$101,LTA!J$103:AN$103)</f>
        <v>48.730000000000004</v>
      </c>
      <c r="U26" s="37">
        <f>SUMPRODUCT(LTA!J26:AN26,LTA!J$102:AN$102,LTA!J$103:AN$103)</f>
        <v>82.27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41.379999999999995</v>
      </c>
      <c r="AB26" s="75">
        <f>-STOA!N26</f>
        <v>0</v>
      </c>
      <c r="AC26">
        <f t="shared" si="0"/>
        <v>11.440791033933236</v>
      </c>
      <c r="AD26">
        <f t="shared" si="1"/>
        <v>1286.2870645299699</v>
      </c>
      <c r="AE26">
        <f>'IDT-1'!B26</f>
        <v>0</v>
      </c>
      <c r="AF26" s="24"/>
      <c r="AG26">
        <f t="shared" si="2"/>
        <v>1286.2870645299699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-32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11.222679999999999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83.996134554323319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937.53587685557238</v>
      </c>
      <c r="P27" s="36">
        <v>118.02548296976656</v>
      </c>
      <c r="Q27" s="36">
        <v>19.250000000000004</v>
      </c>
      <c r="R27" s="38">
        <v>0</v>
      </c>
      <c r="S27" s="38">
        <v>7.64</v>
      </c>
      <c r="T27" s="37">
        <f>SUMPRODUCT(LTA!J27:AN27,LTA!J$101:AN$101,LTA!J$103:AN$103)</f>
        <v>46.7</v>
      </c>
      <c r="U27" s="37">
        <f>SUMPRODUCT(LTA!J27:AN27,LTA!J$102:AN$102,LTA!J$103:AN$103)</f>
        <v>79.819999999999993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41.379999999999995</v>
      </c>
      <c r="AB27" s="75">
        <f>-STOA!N27</f>
        <v>0</v>
      </c>
      <c r="AC27">
        <f t="shared" si="0"/>
        <v>11.302789464789161</v>
      </c>
      <c r="AD27">
        <f t="shared" si="1"/>
        <v>1334.267384914873</v>
      </c>
      <c r="AE27">
        <f>'IDT-1'!B27</f>
        <v>0</v>
      </c>
      <c r="AF27" s="24"/>
      <c r="AG27">
        <f t="shared" si="2"/>
        <v>1334.267384914873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11.222679999999999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83.996134554323319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970.96016742075153</v>
      </c>
      <c r="P28" s="36">
        <v>118.02548296976656</v>
      </c>
      <c r="Q28" s="36">
        <v>19.250000000000004</v>
      </c>
      <c r="R28" s="38">
        <v>2.52</v>
      </c>
      <c r="S28" s="38">
        <v>7.64</v>
      </c>
      <c r="T28" s="37">
        <f>SUMPRODUCT(LTA!J28:AN28,LTA!J$101:AN$101,LTA!J$103:AN$103)</f>
        <v>45.730000000000004</v>
      </c>
      <c r="U28" s="37">
        <f>SUMPRODUCT(LTA!J28:AN28,LTA!J$102:AN$102,LTA!J$103:AN$103)</f>
        <v>77.319999999999993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41.379999999999995</v>
      </c>
      <c r="AB28" s="75">
        <f>-STOA!N28</f>
        <v>0</v>
      </c>
      <c r="AC28">
        <f t="shared" si="0"/>
        <v>11.575573505536667</v>
      </c>
      <c r="AD28">
        <f t="shared" si="1"/>
        <v>1366.4688914393048</v>
      </c>
      <c r="AE28">
        <f>'IDT-1'!B28</f>
        <v>0</v>
      </c>
      <c r="AF28" s="24"/>
      <c r="AG28">
        <f t="shared" si="2"/>
        <v>1366.4688914393048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11.222679999999999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1035.6299305670723</v>
      </c>
      <c r="P29" s="36">
        <v>64.306983300497222</v>
      </c>
      <c r="Q29" s="36">
        <v>19.250000000000004</v>
      </c>
      <c r="R29" s="38">
        <v>7.795202952029519</v>
      </c>
      <c r="S29" s="38">
        <v>7.64</v>
      </c>
      <c r="T29" s="37">
        <f>SUMPRODUCT(LTA!J29:AN29,LTA!J$101:AN$101,LTA!J$103:AN$103)</f>
        <v>47.69</v>
      </c>
      <c r="U29" s="37">
        <f>SUMPRODUCT(LTA!J29:AN29,LTA!J$102:AN$102,LTA!J$103:AN$103)</f>
        <v>75.260000000000005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41.379999999999995</v>
      </c>
      <c r="AB29" s="75">
        <f>-STOA!N29</f>
        <v>0</v>
      </c>
      <c r="AC29">
        <f t="shared" si="0"/>
        <v>11.808088293284632</v>
      </c>
      <c r="AD29">
        <f t="shared" si="1"/>
        <v>1393.9167085263146</v>
      </c>
      <c r="AE29">
        <f>'IDT-1'!B29</f>
        <v>0</v>
      </c>
      <c r="AF29" s="24"/>
      <c r="AG29">
        <f t="shared" si="2"/>
        <v>1393.9167085263146</v>
      </c>
      <c r="AI29" s="34">
        <f>PXIL!H29</f>
        <v>0</v>
      </c>
      <c r="AJ29" s="34">
        <f>PXIL!N29</f>
        <v>0</v>
      </c>
      <c r="AK29" s="34">
        <f>RTM_IEX!H29</f>
        <v>11.55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11.222679999999999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1046.8668774078753</v>
      </c>
      <c r="P30" s="36">
        <v>57.74</v>
      </c>
      <c r="Q30" s="36">
        <v>19.250000000000004</v>
      </c>
      <c r="R30" s="38">
        <v>16.559999999999999</v>
      </c>
      <c r="S30" s="38">
        <v>7.64</v>
      </c>
      <c r="T30" s="37">
        <f>SUMPRODUCT(LTA!J30:AN30,LTA!J$101:AN$101,LTA!J$103:AN$103)</f>
        <v>58.39</v>
      </c>
      <c r="U30" s="37">
        <f>SUMPRODUCT(LTA!J30:AN30,LTA!J$102:AN$102,LTA!J$103:AN$103)</f>
        <v>74.27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41.379999999999995</v>
      </c>
      <c r="AB30" s="75">
        <f>-STOA!N30</f>
        <v>0</v>
      </c>
      <c r="AC30">
        <f t="shared" si="0"/>
        <v>11.905484282226153</v>
      </c>
      <c r="AD30">
        <f t="shared" si="1"/>
        <v>1405.4140731256493</v>
      </c>
      <c r="AE30">
        <f>'IDT-1'!B30</f>
        <v>0</v>
      </c>
      <c r="AF30" s="24"/>
      <c r="AG30">
        <f t="shared" si="2"/>
        <v>1405.4140731256493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5.4236000000000004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83.996134554323319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1047.7862234042227</v>
      </c>
      <c r="P31" s="36">
        <v>57.74</v>
      </c>
      <c r="Q31" s="36">
        <v>19.250000000000004</v>
      </c>
      <c r="R31" s="38">
        <v>29.31</v>
      </c>
      <c r="S31" s="38">
        <v>7.64</v>
      </c>
      <c r="T31" s="37">
        <f>SUMPRODUCT(LTA!J31:AN31,LTA!J$101:AN$101,LTA!J$103:AN$103)</f>
        <v>74.62</v>
      </c>
      <c r="U31" s="37">
        <f>SUMPRODUCT(LTA!J31:AN31,LTA!J$102:AN$102,LTA!J$103:AN$103)</f>
        <v>71.44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41.43</v>
      </c>
      <c r="AB31" s="75">
        <f>-STOA!N31</f>
        <v>0</v>
      </c>
      <c r="AC31">
        <f t="shared" si="0"/>
        <v>12.296320989974014</v>
      </c>
      <c r="AD31">
        <f t="shared" si="1"/>
        <v>1401.3396369685722</v>
      </c>
      <c r="AE31">
        <f>'IDT-1'!B31</f>
        <v>0</v>
      </c>
      <c r="AF31" s="24"/>
      <c r="AG31">
        <f t="shared" si="2"/>
        <v>1401.3396369685722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-25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5.4236000000000004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83.996134554323319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1034.5358754204606</v>
      </c>
      <c r="P32" s="36">
        <v>57.74</v>
      </c>
      <c r="Q32" s="36">
        <v>19.250000000000004</v>
      </c>
      <c r="R32" s="38">
        <v>41</v>
      </c>
      <c r="S32" s="38">
        <v>7.64</v>
      </c>
      <c r="T32" s="37">
        <f>SUMPRODUCT(LTA!J32:AN32,LTA!J$101:AN$101,LTA!J$103:AN$103)</f>
        <v>95.449999999999989</v>
      </c>
      <c r="U32" s="37">
        <f>SUMPRODUCT(LTA!J32:AN32,LTA!J$102:AN$102,LTA!J$103:AN$103)</f>
        <v>69.86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41.43</v>
      </c>
      <c r="AB32" s="75">
        <f>-STOA!N32</f>
        <v>0</v>
      </c>
      <c r="AC32">
        <f t="shared" si="0"/>
        <v>12.605866063683303</v>
      </c>
      <c r="AD32">
        <f t="shared" si="1"/>
        <v>1399.7197439111005</v>
      </c>
      <c r="AE32">
        <f>'IDT-1'!B32</f>
        <v>0</v>
      </c>
      <c r="AF32" s="24"/>
      <c r="AG32">
        <f t="shared" si="2"/>
        <v>1399.7197439111005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-44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5.4236000000000004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83.996134554323319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1023.2149013882155</v>
      </c>
      <c r="P33" s="36">
        <v>57.74</v>
      </c>
      <c r="Q33" s="36">
        <v>19.25</v>
      </c>
      <c r="R33" s="38">
        <v>44.5</v>
      </c>
      <c r="S33" s="38">
        <v>7.64</v>
      </c>
      <c r="T33" s="37">
        <f>SUMPRODUCT(LTA!J33:AN33,LTA!J$101:AN$101,LTA!J$103:AN$103)</f>
        <v>127.16</v>
      </c>
      <c r="U33" s="37">
        <f>SUMPRODUCT(LTA!J33:AN33,LTA!J$102:AN$102,LTA!J$103:AN$103)</f>
        <v>68.349999999999994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41.43</v>
      </c>
      <c r="AB33" s="75">
        <f>-STOA!N33</f>
        <v>0</v>
      </c>
      <c r="AC33">
        <f t="shared" si="0"/>
        <v>12.421118941917326</v>
      </c>
      <c r="AD33">
        <f t="shared" si="1"/>
        <v>1466.2835170006217</v>
      </c>
      <c r="AE33">
        <f>'IDT-1'!B33</f>
        <v>0</v>
      </c>
      <c r="AF33" s="24"/>
      <c r="AG33">
        <f t="shared" si="2"/>
        <v>1466.2835170006217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5.4236000000000004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83.996134554323319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1005.3001595419165</v>
      </c>
      <c r="P34" s="36">
        <v>57.74</v>
      </c>
      <c r="Q34" s="36">
        <v>19.25</v>
      </c>
      <c r="R34" s="38">
        <v>44.5</v>
      </c>
      <c r="S34" s="38">
        <v>7.64</v>
      </c>
      <c r="T34" s="37">
        <f>SUMPRODUCT(LTA!J34:AN34,LTA!J$101:AN$101,LTA!J$103:AN$103)</f>
        <v>167.31</v>
      </c>
      <c r="U34" s="37">
        <f>SUMPRODUCT(LTA!J34:AN34,LTA!J$102:AN$102,LTA!J$103:AN$103)</f>
        <v>66.88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41.43</v>
      </c>
      <c r="AB34" s="75">
        <f>-STOA!N34</f>
        <v>0</v>
      </c>
      <c r="AC34">
        <f t="shared" si="0"/>
        <v>12.697201003107086</v>
      </c>
      <c r="AD34">
        <f t="shared" si="1"/>
        <v>1474.7726930931331</v>
      </c>
      <c r="AE34">
        <f>'IDT-1'!B34</f>
        <v>0</v>
      </c>
      <c r="AF34" s="24"/>
      <c r="AG34">
        <f t="shared" si="2"/>
        <v>1474.7726930931331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-12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5.4236000000000004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83.996134554323319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939.53131021127547</v>
      </c>
      <c r="P35" s="36">
        <v>57.75</v>
      </c>
      <c r="Q35" s="36">
        <v>19.25</v>
      </c>
      <c r="R35" s="38">
        <v>44.5</v>
      </c>
      <c r="S35" s="38">
        <v>7.64</v>
      </c>
      <c r="T35" s="37">
        <f>SUMPRODUCT(LTA!J35:AN35,LTA!J$101:AN$101,LTA!J$103:AN$103)</f>
        <v>197.04000000000002</v>
      </c>
      <c r="U35" s="37">
        <f>SUMPRODUCT(LTA!J35:AN35,LTA!J$102:AN$102,LTA!J$103:AN$103)</f>
        <v>66.06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41.86</v>
      </c>
      <c r="AB35" s="75">
        <f>-STOA!N35</f>
        <v>0</v>
      </c>
      <c r="AC35">
        <f t="shared" si="0"/>
        <v>12.41898877603103</v>
      </c>
      <c r="AD35">
        <f t="shared" si="1"/>
        <v>1466.0320559895679</v>
      </c>
      <c r="AE35">
        <f>'IDT-1'!B35</f>
        <v>0</v>
      </c>
      <c r="AF35" s="24"/>
      <c r="AG35">
        <f t="shared" si="2"/>
        <v>1466.0320559895679</v>
      </c>
      <c r="AI35" s="34">
        <f>PXIL!H35</f>
        <v>0</v>
      </c>
      <c r="AJ35" s="34">
        <f>PXIL!N35</f>
        <v>0</v>
      </c>
      <c r="AK35" s="34">
        <f>RTM_IEX!H35</f>
        <v>15.4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5.4236000000000004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83.996134554323319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896.32378338241938</v>
      </c>
      <c r="P36" s="36">
        <v>57.75</v>
      </c>
      <c r="Q36" s="36">
        <v>19.25</v>
      </c>
      <c r="R36" s="38">
        <v>44.5</v>
      </c>
      <c r="S36" s="38">
        <v>7.64</v>
      </c>
      <c r="T36" s="37">
        <f>SUMPRODUCT(LTA!J36:AN36,LTA!J$101:AN$101,LTA!J$103:AN$103)</f>
        <v>238.69</v>
      </c>
      <c r="U36" s="37">
        <f>SUMPRODUCT(LTA!J36:AN36,LTA!J$102:AN$102,LTA!J$103:AN$103)</f>
        <v>64.899999999999991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41.86</v>
      </c>
      <c r="AB36" s="75">
        <f>-STOA!N36</f>
        <v>0</v>
      </c>
      <c r="AC36">
        <f t="shared" si="0"/>
        <v>12.590117550668639</v>
      </c>
      <c r="AD36">
        <f t="shared" si="1"/>
        <v>1486.2334003860742</v>
      </c>
      <c r="AE36">
        <f>'IDT-1'!B36</f>
        <v>0</v>
      </c>
      <c r="AF36" s="24"/>
      <c r="AG36">
        <f t="shared" si="2"/>
        <v>1486.2334003860742</v>
      </c>
      <c r="AI36" s="34">
        <f>PXIL!H36</f>
        <v>0</v>
      </c>
      <c r="AJ36" s="34">
        <f>PXIL!N36</f>
        <v>0</v>
      </c>
      <c r="AK36" s="34">
        <f>RTM_IEX!H36</f>
        <v>38.49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5.4236000000000004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83.996134554323319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867.88245607648651</v>
      </c>
      <c r="P37" s="36">
        <v>56.046470625275489</v>
      </c>
      <c r="Q37" s="36">
        <v>19.25</v>
      </c>
      <c r="R37" s="38">
        <v>47.5</v>
      </c>
      <c r="S37" s="38">
        <v>7.64</v>
      </c>
      <c r="T37" s="37">
        <f>SUMPRODUCT(LTA!J37:AN37,LTA!J$101:AN$101,LTA!J$103:AN$103)</f>
        <v>271.42</v>
      </c>
      <c r="U37" s="37">
        <f>SUMPRODUCT(LTA!J37:AN37,LTA!J$102:AN$102,LTA!J$103:AN$103)</f>
        <v>63.53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41.86</v>
      </c>
      <c r="AB37" s="75">
        <f>-STOA!N37</f>
        <v>0</v>
      </c>
      <c r="AC37">
        <f t="shared" si="0"/>
        <v>12.497045382223563</v>
      </c>
      <c r="AD37">
        <f t="shared" si="1"/>
        <v>1429.0516158738617</v>
      </c>
      <c r="AE37">
        <f>'IDT-1'!B37</f>
        <v>0</v>
      </c>
      <c r="AF37" s="24"/>
      <c r="AG37">
        <f t="shared" si="2"/>
        <v>1429.0516158738617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-23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5.4236000000000004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83.996134554323319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844.53887769801895</v>
      </c>
      <c r="P38" s="36">
        <v>56.286968930052232</v>
      </c>
      <c r="Q38" s="36">
        <v>19.25</v>
      </c>
      <c r="R38" s="38">
        <v>47.5</v>
      </c>
      <c r="S38" s="38">
        <v>7.64</v>
      </c>
      <c r="T38" s="37">
        <f>SUMPRODUCT(LTA!J38:AN38,LTA!J$101:AN$101,LTA!J$103:AN$103)</f>
        <v>306.34000000000003</v>
      </c>
      <c r="U38" s="37">
        <f>SUMPRODUCT(LTA!J38:AN38,LTA!J$102:AN$102,LTA!J$103:AN$103)</f>
        <v>62.53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41.86</v>
      </c>
      <c r="AB38" s="75">
        <f>-STOA!N38</f>
        <v>0</v>
      </c>
      <c r="AC38">
        <f t="shared" si="0"/>
        <v>12.655676771403677</v>
      </c>
      <c r="AD38">
        <f t="shared" si="1"/>
        <v>1431.7099044109909</v>
      </c>
      <c r="AE38">
        <f>'IDT-1'!B38</f>
        <v>0</v>
      </c>
      <c r="AF38" s="24"/>
      <c r="AG38">
        <f t="shared" si="2"/>
        <v>1431.7099044109909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-31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5.4236000000000004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83.996134554323319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819.15833533516968</v>
      </c>
      <c r="P39" s="36">
        <v>57.74</v>
      </c>
      <c r="Q39" s="36">
        <v>19.25</v>
      </c>
      <c r="R39" s="38">
        <v>47.5</v>
      </c>
      <c r="S39" s="38">
        <v>3.85</v>
      </c>
      <c r="T39" s="37">
        <f>SUMPRODUCT(LTA!J39:AN39,LTA!J$101:AN$101,LTA!J$103:AN$103)</f>
        <v>324.51</v>
      </c>
      <c r="U39" s="37">
        <f>SUMPRODUCT(LTA!J39:AN39,LTA!J$102:AN$102,LTA!J$103:AN$103)</f>
        <v>61.03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41.809999999999995</v>
      </c>
      <c r="AB39" s="75">
        <f>-STOA!N39</f>
        <v>0</v>
      </c>
      <c r="AC39">
        <f t="shared" si="0"/>
        <v>12.435390310669964</v>
      </c>
      <c r="AD39">
        <f t="shared" si="1"/>
        <v>1435.8326795788228</v>
      </c>
      <c r="AE39">
        <f>'IDT-1'!B39</f>
        <v>0</v>
      </c>
      <c r="AF39" s="24"/>
      <c r="AG39">
        <f t="shared" si="2"/>
        <v>1435.8326795788228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-16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5.4236000000000004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83.996134554323319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812.18537195561032</v>
      </c>
      <c r="P40" s="36">
        <v>57.74</v>
      </c>
      <c r="Q40" s="36">
        <v>19.25</v>
      </c>
      <c r="R40" s="38">
        <v>47.5</v>
      </c>
      <c r="S40" s="38">
        <v>3.85</v>
      </c>
      <c r="T40" s="37">
        <f>SUMPRODUCT(LTA!J40:AN40,LTA!J$101:AN$101,LTA!J$103:AN$103)</f>
        <v>357.96</v>
      </c>
      <c r="U40" s="37">
        <f>SUMPRODUCT(LTA!J40:AN40,LTA!J$102:AN$102,LTA!J$103:AN$103)</f>
        <v>61.03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41.809999999999995</v>
      </c>
      <c r="AB40" s="75">
        <f>-STOA!N40</f>
        <v>0</v>
      </c>
      <c r="AC40">
        <f t="shared" si="0"/>
        <v>12.734037837805667</v>
      </c>
      <c r="AD40">
        <f t="shared" si="1"/>
        <v>1453.0110686721277</v>
      </c>
      <c r="AE40">
        <f>'IDT-1'!B40</f>
        <v>0</v>
      </c>
      <c r="AF40" s="24"/>
      <c r="AG40">
        <f t="shared" si="2"/>
        <v>1453.0110686721277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-25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5.4236000000000004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83.996134554323319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806.37459341130636</v>
      </c>
      <c r="P41" s="36">
        <v>57.74</v>
      </c>
      <c r="Q41" s="36">
        <v>19.25</v>
      </c>
      <c r="R41" s="38">
        <v>47.5</v>
      </c>
      <c r="S41" s="38">
        <v>3.85</v>
      </c>
      <c r="T41" s="37">
        <f>SUMPRODUCT(LTA!J41:AN41,LTA!J$101:AN$101,LTA!J$103:AN$103)</f>
        <v>388.97</v>
      </c>
      <c r="U41" s="37">
        <f>SUMPRODUCT(LTA!J41:AN41,LTA!J$102:AN$102,LTA!J$103:AN$103)</f>
        <v>61.03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41.809999999999995</v>
      </c>
      <c r="AB41" s="75">
        <f>-STOA!N41</f>
        <v>0</v>
      </c>
      <c r="AC41">
        <f t="shared" si="0"/>
        <v>13.191374872055297</v>
      </c>
      <c r="AD41">
        <f t="shared" si="1"/>
        <v>1448.7529530935742</v>
      </c>
      <c r="AE41">
        <f>'IDT-1'!B41</f>
        <v>0</v>
      </c>
      <c r="AF41" s="24"/>
      <c r="AG41">
        <f t="shared" si="2"/>
        <v>1448.7529530935742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-54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5.4236000000000004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83.996134554323319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806.37459341130636</v>
      </c>
      <c r="P42" s="36">
        <v>57.74</v>
      </c>
      <c r="Q42" s="36">
        <v>19.25</v>
      </c>
      <c r="R42" s="38">
        <v>47.5</v>
      </c>
      <c r="S42" s="38">
        <v>3.85</v>
      </c>
      <c r="T42" s="37">
        <f>SUMPRODUCT(LTA!J42:AN42,LTA!J$101:AN$101,LTA!J$103:AN$103)</f>
        <v>424.57000000000005</v>
      </c>
      <c r="U42" s="37">
        <f>SUMPRODUCT(LTA!J42:AN42,LTA!J$102:AN$102,LTA!J$103:AN$103)</f>
        <v>61.03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41.809999999999995</v>
      </c>
      <c r="AB42" s="75">
        <f>-STOA!N42</f>
        <v>0</v>
      </c>
      <c r="AC42">
        <f t="shared" si="0"/>
        <v>13.541241818404631</v>
      </c>
      <c r="AD42">
        <f t="shared" si="1"/>
        <v>1478.0030861472248</v>
      </c>
      <c r="AE42">
        <f>'IDT-1'!B42</f>
        <v>0</v>
      </c>
      <c r="AF42" s="24"/>
      <c r="AG42">
        <f t="shared" si="2"/>
        <v>1478.0030861472248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-60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5.4236000000000004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83.996134554323319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802.36727766193496</v>
      </c>
      <c r="P43" s="36">
        <v>57.75</v>
      </c>
      <c r="Q43" s="36">
        <v>19.25</v>
      </c>
      <c r="R43" s="38">
        <v>47.5</v>
      </c>
      <c r="S43" s="38">
        <v>3.85</v>
      </c>
      <c r="T43" s="37">
        <f>SUMPRODUCT(LTA!J43:AN43,LTA!J$101:AN$101,LTA!J$103:AN$103)</f>
        <v>482.39000000000004</v>
      </c>
      <c r="U43" s="37">
        <f>SUMPRODUCT(LTA!J43:AN43,LTA!J$102:AN$102,LTA!J$103:AN$103)</f>
        <v>61.03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41.809999999999995</v>
      </c>
      <c r="AB43" s="75">
        <f>-STOA!N43</f>
        <v>0</v>
      </c>
      <c r="AC43">
        <f t="shared" si="0"/>
        <v>13.874756157961466</v>
      </c>
      <c r="AD43">
        <f t="shared" si="1"/>
        <v>1545.4922560582968</v>
      </c>
      <c r="AE43">
        <f>'IDT-1'!B43</f>
        <v>0</v>
      </c>
      <c r="AF43" s="24"/>
      <c r="AG43">
        <f t="shared" si="2"/>
        <v>1545.4922560582968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-46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5.4236000000000004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83.996134554323319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791.52212490594673</v>
      </c>
      <c r="P44" s="36">
        <v>57.739999999999988</v>
      </c>
      <c r="Q44" s="36">
        <v>19.25</v>
      </c>
      <c r="R44" s="38">
        <v>47.5</v>
      </c>
      <c r="S44" s="38">
        <v>3.85</v>
      </c>
      <c r="T44" s="37">
        <f>SUMPRODUCT(LTA!J44:AN44,LTA!J$101:AN$101,LTA!J$103:AN$103)</f>
        <v>512.97</v>
      </c>
      <c r="U44" s="37">
        <f>SUMPRODUCT(LTA!J44:AN44,LTA!J$102:AN$102,LTA!J$103:AN$103)</f>
        <v>61.03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41.809999999999995</v>
      </c>
      <c r="AB44" s="75">
        <f>-STOA!N44</f>
        <v>0</v>
      </c>
      <c r="AC44">
        <f t="shared" si="0"/>
        <v>14.065858347985834</v>
      </c>
      <c r="AD44">
        <f t="shared" si="1"/>
        <v>1562.0260011122843</v>
      </c>
      <c r="AE44">
        <f>'IDT-1'!B44</f>
        <v>0</v>
      </c>
      <c r="AF44" s="24"/>
      <c r="AG44">
        <f t="shared" si="2"/>
        <v>1562.0260011122843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-49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5.4236000000000004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83.996134554323319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789.65545404163515</v>
      </c>
      <c r="P45" s="36">
        <v>57.74</v>
      </c>
      <c r="Q45" s="36">
        <v>19.25</v>
      </c>
      <c r="R45" s="38">
        <v>47.5</v>
      </c>
      <c r="S45" s="38">
        <v>3.85</v>
      </c>
      <c r="T45" s="37">
        <f>SUMPRODUCT(LTA!J45:AN45,LTA!J$101:AN$101,LTA!J$103:AN$103)</f>
        <v>522.54</v>
      </c>
      <c r="U45" s="37">
        <f>SUMPRODUCT(LTA!J45:AN45,LTA!J$102:AN$102,LTA!J$103:AN$103)</f>
        <v>69.78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41.809999999999995</v>
      </c>
      <c r="AB45" s="75">
        <f>-STOA!N45</f>
        <v>0</v>
      </c>
      <c r="AC45">
        <f t="shared" si="0"/>
        <v>13.916046950079386</v>
      </c>
      <c r="AD45">
        <f t="shared" si="1"/>
        <v>1612.6291416458791</v>
      </c>
      <c r="AE45">
        <f>'IDT-1'!B45</f>
        <v>0</v>
      </c>
      <c r="AF45" s="24"/>
      <c r="AG45">
        <f t="shared" si="2"/>
        <v>1612.6291416458791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-15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5.4236000000000004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83.996134554323319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779.88719999602108</v>
      </c>
      <c r="P46" s="36">
        <v>57.74</v>
      </c>
      <c r="Q46" s="36">
        <v>19.25</v>
      </c>
      <c r="R46" s="38">
        <v>47.5</v>
      </c>
      <c r="S46" s="38">
        <v>3.85</v>
      </c>
      <c r="T46" s="37">
        <f>SUMPRODUCT(LTA!J46:AN46,LTA!J$101:AN$101,LTA!J$103:AN$103)</f>
        <v>532.5</v>
      </c>
      <c r="U46" s="37">
        <f>SUMPRODUCT(LTA!J46:AN46,LTA!J$102:AN$102,LTA!J$103:AN$103)</f>
        <v>69.989999999999995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41.809999999999995</v>
      </c>
      <c r="AB46" s="75">
        <f>-STOA!N46</f>
        <v>0</v>
      </c>
      <c r="AC46">
        <f t="shared" si="0"/>
        <v>13.970248562445564</v>
      </c>
      <c r="AD46">
        <f t="shared" si="1"/>
        <v>1606.9766859878989</v>
      </c>
      <c r="AE46">
        <f>'IDT-1'!B46</f>
        <v>0</v>
      </c>
      <c r="AF46" s="24"/>
      <c r="AG46">
        <f t="shared" si="2"/>
        <v>1606.9766859878989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-21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5.4236000000000004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83.996134554323319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752.81892891965163</v>
      </c>
      <c r="P47" s="36">
        <v>57.74</v>
      </c>
      <c r="Q47" s="36">
        <v>19.25</v>
      </c>
      <c r="R47" s="38">
        <v>47.5</v>
      </c>
      <c r="S47" s="38">
        <v>3.85</v>
      </c>
      <c r="T47" s="37">
        <f>SUMPRODUCT(LTA!J47:AN47,LTA!J$101:AN$101,LTA!J$103:AN$103)</f>
        <v>532.27</v>
      </c>
      <c r="U47" s="37">
        <f>SUMPRODUCT(LTA!J47:AN47,LTA!J$102:AN$102,LTA!J$103:AN$103)</f>
        <v>86.99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41.809999999999995</v>
      </c>
      <c r="AB47" s="75">
        <f>-STOA!N47</f>
        <v>0</v>
      </c>
      <c r="AC47">
        <f t="shared" si="0"/>
        <v>13.932228773181389</v>
      </c>
      <c r="AD47">
        <f t="shared" si="1"/>
        <v>1644.6664347007936</v>
      </c>
      <c r="AE47">
        <f>'IDT-1'!B47</f>
        <v>0</v>
      </c>
      <c r="AF47" s="24"/>
      <c r="AG47">
        <f t="shared" si="2"/>
        <v>1644.6664347007936</v>
      </c>
      <c r="AI47" s="34">
        <f>PXIL!H47</f>
        <v>0</v>
      </c>
      <c r="AJ47" s="34">
        <f>PXIL!N47</f>
        <v>0</v>
      </c>
      <c r="AK47" s="34">
        <f>RTM_IEX!H47</f>
        <v>26.95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5.4236000000000004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83.996134554323319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752.81892891965163</v>
      </c>
      <c r="P48" s="36">
        <v>57.739999999999995</v>
      </c>
      <c r="Q48" s="36">
        <v>19.25</v>
      </c>
      <c r="R48" s="38">
        <v>47.5</v>
      </c>
      <c r="S48" s="38">
        <v>3.85</v>
      </c>
      <c r="T48" s="37">
        <f>SUMPRODUCT(LTA!J48:AN48,LTA!J$101:AN$101,LTA!J$103:AN$103)</f>
        <v>546.1</v>
      </c>
      <c r="U48" s="37">
        <f>SUMPRODUCT(LTA!J48:AN48,LTA!J$102:AN$102,LTA!J$103:AN$103)</f>
        <v>87.99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41.809999999999995</v>
      </c>
      <c r="AB48" s="75">
        <f>-STOA!N48</f>
        <v>0</v>
      </c>
      <c r="AC48">
        <f t="shared" si="0"/>
        <v>13.959780773181389</v>
      </c>
      <c r="AD48">
        <f t="shared" si="1"/>
        <v>1647.9188827007938</v>
      </c>
      <c r="AE48">
        <f>'IDT-1'!B48</f>
        <v>0</v>
      </c>
      <c r="AF48" s="24"/>
      <c r="AG48">
        <f t="shared" si="2"/>
        <v>1647.9188827007938</v>
      </c>
      <c r="AI48" s="34">
        <f>PXIL!H48</f>
        <v>0</v>
      </c>
      <c r="AJ48" s="34">
        <f>PXIL!N48</f>
        <v>0</v>
      </c>
      <c r="AK48" s="34">
        <f>RTM_IEX!H48</f>
        <v>15.4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5.4236000000000004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83.996134554323319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745.87936099578837</v>
      </c>
      <c r="P49" s="36">
        <v>57.74</v>
      </c>
      <c r="Q49" s="36">
        <v>19.25</v>
      </c>
      <c r="R49" s="38">
        <v>47.5</v>
      </c>
      <c r="S49" s="38">
        <v>3.85</v>
      </c>
      <c r="T49" s="37">
        <f>SUMPRODUCT(LTA!J49:AN49,LTA!J$101:AN$101,LTA!J$103:AN$103)</f>
        <v>577.26</v>
      </c>
      <c r="U49" s="37">
        <f>SUMPRODUCT(LTA!J49:AN49,LTA!J$102:AN$102,LTA!J$103:AN$103)</f>
        <v>89.49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41.809999999999995</v>
      </c>
      <c r="AB49" s="75">
        <f>-STOA!N49</f>
        <v>0</v>
      </c>
      <c r="AC49">
        <f t="shared" si="0"/>
        <v>14.266722503468053</v>
      </c>
      <c r="AD49">
        <f t="shared" si="1"/>
        <v>1631.9323730466435</v>
      </c>
      <c r="AE49">
        <f>'IDT-1'!B49</f>
        <v>0</v>
      </c>
      <c r="AF49" s="24"/>
      <c r="AG49">
        <f t="shared" si="2"/>
        <v>1631.9323730466435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-26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5.4236000000000004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83.996134554323319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745.87936099578837</v>
      </c>
      <c r="P50" s="36">
        <v>57.74</v>
      </c>
      <c r="Q50" s="36">
        <v>19.25</v>
      </c>
      <c r="R50" s="38">
        <v>47.5</v>
      </c>
      <c r="S50" s="38">
        <v>3.85</v>
      </c>
      <c r="T50" s="37">
        <f>SUMPRODUCT(LTA!J50:AN50,LTA!J$101:AN$101,LTA!J$103:AN$103)</f>
        <v>576.77</v>
      </c>
      <c r="U50" s="37">
        <f>SUMPRODUCT(LTA!J50:AN50,LTA!J$102:AN$102,LTA!J$103:AN$103)</f>
        <v>89.49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41.809999999999995</v>
      </c>
      <c r="AB50" s="75">
        <f>-STOA!N50</f>
        <v>0</v>
      </c>
      <c r="AC50">
        <f t="shared" si="0"/>
        <v>14.254135345743164</v>
      </c>
      <c r="AD50">
        <f t="shared" si="1"/>
        <v>1632.4549602043685</v>
      </c>
      <c r="AE50">
        <f>'IDT-1'!B50</f>
        <v>0</v>
      </c>
      <c r="AF50" s="24"/>
      <c r="AG50">
        <f t="shared" si="2"/>
        <v>1632.4549602043685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-25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5.4236000000000004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745.87936099578837</v>
      </c>
      <c r="P51" s="36">
        <v>57.74</v>
      </c>
      <c r="Q51" s="36">
        <v>19.25</v>
      </c>
      <c r="R51" s="38">
        <v>47.5</v>
      </c>
      <c r="S51" s="38">
        <v>3.85</v>
      </c>
      <c r="T51" s="37">
        <f>SUMPRODUCT(LTA!J51:AN51,LTA!J$101:AN$101,LTA!J$103:AN$103)</f>
        <v>573.19000000000005</v>
      </c>
      <c r="U51" s="37">
        <f>SUMPRODUCT(LTA!J51:AN51,LTA!J$102:AN$102,LTA!J$103:AN$103)</f>
        <v>81.99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41.809999999999995</v>
      </c>
      <c r="AB51" s="75">
        <f>-STOA!N51</f>
        <v>0</v>
      </c>
      <c r="AC51">
        <f t="shared" si="0"/>
        <v>14.406759389508631</v>
      </c>
      <c r="AD51">
        <f t="shared" si="1"/>
        <v>1592.2262016062798</v>
      </c>
      <c r="AE51">
        <f>'IDT-1'!B51</f>
        <v>0</v>
      </c>
      <c r="AF51" s="24"/>
      <c r="AG51">
        <f t="shared" si="2"/>
        <v>1592.2262016062798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-54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5.4236000000000004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745.87936099578837</v>
      </c>
      <c r="P52" s="36">
        <v>57.739999999999995</v>
      </c>
      <c r="Q52" s="36">
        <v>19.25</v>
      </c>
      <c r="R52" s="38">
        <v>47.5</v>
      </c>
      <c r="S52" s="38">
        <v>3.85</v>
      </c>
      <c r="T52" s="37">
        <f>SUMPRODUCT(LTA!J52:AN52,LTA!J$101:AN$101,LTA!J$103:AN$103)</f>
        <v>572.47</v>
      </c>
      <c r="U52" s="37">
        <f>SUMPRODUCT(LTA!J52:AN52,LTA!J$102:AN$102,LTA!J$103:AN$103)</f>
        <v>83.99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41.809999999999995</v>
      </c>
      <c r="AB52" s="75">
        <f>-STOA!N52</f>
        <v>0</v>
      </c>
      <c r="AC52">
        <f t="shared" si="0"/>
        <v>14.5191652822073</v>
      </c>
      <c r="AD52">
        <f t="shared" si="1"/>
        <v>1581.3937957135811</v>
      </c>
      <c r="AE52">
        <f>'IDT-1'!B52</f>
        <v>0</v>
      </c>
      <c r="AF52" s="24"/>
      <c r="AG52">
        <f t="shared" si="2"/>
        <v>1581.3937957135811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-66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5.4236000000000004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747.74603186009995</v>
      </c>
      <c r="P53" s="36">
        <v>57.739999999999995</v>
      </c>
      <c r="Q53" s="36">
        <v>19.25</v>
      </c>
      <c r="R53" s="38">
        <v>47.5</v>
      </c>
      <c r="S53" s="38">
        <v>3.85</v>
      </c>
      <c r="T53" s="37">
        <f>SUMPRODUCT(LTA!J53:AN53,LTA!J$101:AN$101,LTA!J$103:AN$103)</f>
        <v>577.43000000000006</v>
      </c>
      <c r="U53" s="37">
        <f>SUMPRODUCT(LTA!J53:AN53,LTA!J$102:AN$102,LTA!J$103:AN$103)</f>
        <v>84.49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41.809999999999995</v>
      </c>
      <c r="AB53" s="75">
        <f>-STOA!N53</f>
        <v>0</v>
      </c>
      <c r="AC53">
        <f t="shared" si="0"/>
        <v>14.699305525615964</v>
      </c>
      <c r="AD53">
        <f t="shared" si="1"/>
        <v>1574.540326334484</v>
      </c>
      <c r="AE53">
        <f>'IDT-1'!B53</f>
        <v>0</v>
      </c>
      <c r="AF53" s="24"/>
      <c r="AG53">
        <f t="shared" si="2"/>
        <v>1574.540326334484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-80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5.4236000000000004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747.74603186009995</v>
      </c>
      <c r="P54" s="36">
        <v>57.739999999999995</v>
      </c>
      <c r="Q54" s="36">
        <v>19.25</v>
      </c>
      <c r="R54" s="38">
        <v>47.5</v>
      </c>
      <c r="S54" s="38">
        <v>3.85</v>
      </c>
      <c r="T54" s="37">
        <f>SUMPRODUCT(LTA!J54:AN54,LTA!J$101:AN$101,LTA!J$103:AN$103)</f>
        <v>578.39</v>
      </c>
      <c r="U54" s="37">
        <f>SUMPRODUCT(LTA!J54:AN54,LTA!J$102:AN$102,LTA!J$103:AN$103)</f>
        <v>85.149999999999991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41.809999999999995</v>
      </c>
      <c r="AB54" s="75">
        <f>-STOA!N54</f>
        <v>0</v>
      </c>
      <c r="AC54">
        <f t="shared" si="0"/>
        <v>14.789153945139965</v>
      </c>
      <c r="AD54">
        <f t="shared" si="1"/>
        <v>1567.0704779149598</v>
      </c>
      <c r="AE54">
        <f>'IDT-1'!B54</f>
        <v>0</v>
      </c>
      <c r="AF54" s="24"/>
      <c r="AG54">
        <f t="shared" si="2"/>
        <v>1567.0704779149598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-89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5.4236000000000004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83.996134554323319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746.11815921015159</v>
      </c>
      <c r="P55" s="36">
        <v>57.739999999999995</v>
      </c>
      <c r="Q55" s="36">
        <v>19.25</v>
      </c>
      <c r="R55" s="38">
        <v>47.5</v>
      </c>
      <c r="S55" s="38">
        <v>3.85</v>
      </c>
      <c r="T55" s="37">
        <f>SUMPRODUCT(LTA!J55:AN55,LTA!J$101:AN$101,LTA!J$103:AN$103)</f>
        <v>577.54</v>
      </c>
      <c r="U55" s="37">
        <f>SUMPRODUCT(LTA!J55:AN55,LTA!J$102:AN$102,LTA!J$103:AN$103)</f>
        <v>83.99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41.72</v>
      </c>
      <c r="AB55" s="75">
        <f>-STOA!N55</f>
        <v>0</v>
      </c>
      <c r="AC55">
        <f t="shared" si="0"/>
        <v>15.071240180957611</v>
      </c>
      <c r="AD55">
        <f t="shared" si="1"/>
        <v>1526.0566535835173</v>
      </c>
      <c r="AE55">
        <f>'IDT-1'!B55</f>
        <v>0</v>
      </c>
      <c r="AF55" s="24"/>
      <c r="AG55">
        <f t="shared" si="2"/>
        <v>1526.0566535835173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-126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5.4236000000000004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83.996134554323319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746.11815921015159</v>
      </c>
      <c r="P56" s="36">
        <v>57.739999999999995</v>
      </c>
      <c r="Q56" s="36">
        <v>19.25</v>
      </c>
      <c r="R56" s="38">
        <v>47.5</v>
      </c>
      <c r="S56" s="38">
        <v>3.85</v>
      </c>
      <c r="T56" s="37">
        <f>SUMPRODUCT(LTA!J56:AN56,LTA!J$101:AN$101,LTA!J$103:AN$103)</f>
        <v>578.88</v>
      </c>
      <c r="U56" s="37">
        <f>SUMPRODUCT(LTA!J56:AN56,LTA!J$102:AN$102,LTA!J$103:AN$103)</f>
        <v>85.49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41.72</v>
      </c>
      <c r="AB56" s="75">
        <f>-STOA!N56</f>
        <v>0</v>
      </c>
      <c r="AC56">
        <f t="shared" si="0"/>
        <v>15.247577020005615</v>
      </c>
      <c r="AD56">
        <f t="shared" si="1"/>
        <v>1510.7203167444693</v>
      </c>
      <c r="AE56">
        <f>'IDT-1'!B56</f>
        <v>0</v>
      </c>
      <c r="AF56" s="24"/>
      <c r="AG56">
        <f t="shared" si="2"/>
        <v>1510.7203167444693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-144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5.4236000000000004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83.996134554323319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751.49733470241131</v>
      </c>
      <c r="P57" s="36">
        <v>57.739999999999995</v>
      </c>
      <c r="Q57" s="36">
        <v>19.25</v>
      </c>
      <c r="R57" s="38">
        <v>47.5</v>
      </c>
      <c r="S57" s="38">
        <v>3.85</v>
      </c>
      <c r="T57" s="37">
        <f>SUMPRODUCT(LTA!J57:AN57,LTA!J$101:AN$101,LTA!J$103:AN$103)</f>
        <v>579.45000000000005</v>
      </c>
      <c r="U57" s="37">
        <f>SUMPRODUCT(LTA!J57:AN57,LTA!J$102:AN$102,LTA!J$103:AN$103)</f>
        <v>88.29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41.72</v>
      </c>
      <c r="AB57" s="75">
        <f>-STOA!N57</f>
        <v>0</v>
      </c>
      <c r="AC57">
        <f t="shared" si="0"/>
        <v>15.37189704048993</v>
      </c>
      <c r="AD57">
        <f t="shared" si="1"/>
        <v>1513.3451722162447</v>
      </c>
      <c r="AE57">
        <f>'IDT-1'!B57</f>
        <v>0</v>
      </c>
      <c r="AF57" s="24"/>
      <c r="AG57">
        <f t="shared" si="2"/>
        <v>1513.3451722162447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-150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5.4236000000000004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83.996134554323319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751.49733470241131</v>
      </c>
      <c r="P58" s="36">
        <v>57.739999999999995</v>
      </c>
      <c r="Q58" s="36">
        <v>19.25</v>
      </c>
      <c r="R58" s="38">
        <v>47.5</v>
      </c>
      <c r="S58" s="38">
        <v>3.85</v>
      </c>
      <c r="T58" s="37">
        <f>SUMPRODUCT(LTA!J58:AN58,LTA!J$101:AN$101,LTA!J$103:AN$103)</f>
        <v>580.5</v>
      </c>
      <c r="U58" s="37">
        <f>SUMPRODUCT(LTA!J58:AN58,LTA!J$102:AN$102,LTA!J$103:AN$103)</f>
        <v>89.990000000000009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41.72</v>
      </c>
      <c r="AB58" s="75">
        <f>-STOA!N58</f>
        <v>0</v>
      </c>
      <c r="AC58">
        <f t="shared" si="0"/>
        <v>15.318756620965928</v>
      </c>
      <c r="AD58">
        <f t="shared" si="1"/>
        <v>1525.1483126357689</v>
      </c>
      <c r="AE58">
        <f>'IDT-1'!B58</f>
        <v>0</v>
      </c>
      <c r="AF58" s="24"/>
      <c r="AG58">
        <f t="shared" si="2"/>
        <v>1525.1483126357689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-141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5.4236000000000004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83.996134554323319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750.52106659435844</v>
      </c>
      <c r="P59" s="36">
        <v>57.739999999999995</v>
      </c>
      <c r="Q59" s="36">
        <v>19.25</v>
      </c>
      <c r="R59" s="38">
        <v>47.5</v>
      </c>
      <c r="S59" s="38">
        <v>3.85</v>
      </c>
      <c r="T59" s="37">
        <f>SUMPRODUCT(LTA!J59:AN59,LTA!J$101:AN$101,LTA!J$103:AN$103)</f>
        <v>584.75</v>
      </c>
      <c r="U59" s="37">
        <f>SUMPRODUCT(LTA!J59:AN59,LTA!J$102:AN$102,LTA!J$103:AN$103)</f>
        <v>91.960000000000008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41.809999999999995</v>
      </c>
      <c r="AB59" s="75">
        <f>-STOA!N59</f>
        <v>0</v>
      </c>
      <c r="AC59">
        <f t="shared" si="0"/>
        <v>15.355088811133395</v>
      </c>
      <c r="AD59">
        <f t="shared" si="1"/>
        <v>1531.4457123375485</v>
      </c>
      <c r="AE59">
        <f>'IDT-1'!B59</f>
        <v>0</v>
      </c>
      <c r="AF59" s="24"/>
      <c r="AG59">
        <f t="shared" si="2"/>
        <v>1531.4457123375485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-140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5.4236000000000004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83.996134554323319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758.97425175611716</v>
      </c>
      <c r="P60" s="36">
        <v>57.739999999999995</v>
      </c>
      <c r="Q60" s="36">
        <v>19.25</v>
      </c>
      <c r="R60" s="38">
        <v>47.5</v>
      </c>
      <c r="S60" s="38">
        <v>3.85</v>
      </c>
      <c r="T60" s="37">
        <f>SUMPRODUCT(LTA!J60:AN60,LTA!J$101:AN$101,LTA!J$103:AN$103)</f>
        <v>585.37000000000012</v>
      </c>
      <c r="U60" s="37">
        <f>SUMPRODUCT(LTA!J60:AN60,LTA!J$102:AN$102,LTA!J$103:AN$103)</f>
        <v>93.460000000000008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41.809999999999995</v>
      </c>
      <c r="AB60" s="75">
        <f>-STOA!N60</f>
        <v>0</v>
      </c>
      <c r="AC60">
        <f t="shared" si="0"/>
        <v>15.418490093317503</v>
      </c>
      <c r="AD60">
        <f t="shared" si="1"/>
        <v>1544.955496217123</v>
      </c>
      <c r="AE60">
        <f>'IDT-1'!B60</f>
        <v>0</v>
      </c>
      <c r="AF60" s="24"/>
      <c r="AG60">
        <f t="shared" si="2"/>
        <v>1544.955496217123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-137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5.4236000000000004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83.996134554323319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756.81889291304128</v>
      </c>
      <c r="P61" s="36">
        <v>57.739999999999995</v>
      </c>
      <c r="Q61" s="36">
        <v>19.25</v>
      </c>
      <c r="R61" s="38">
        <v>47.5</v>
      </c>
      <c r="S61" s="38">
        <v>3.85</v>
      </c>
      <c r="T61" s="37">
        <f>SUMPRODUCT(LTA!J61:AN61,LTA!J$101:AN$101,LTA!J$103:AN$103)</f>
        <v>583.90000000000009</v>
      </c>
      <c r="U61" s="37">
        <f>SUMPRODUCT(LTA!J61:AN61,LTA!J$102:AN$102,LTA!J$103:AN$103)</f>
        <v>104.06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41.809999999999995</v>
      </c>
      <c r="AB61" s="75">
        <f>-STOA!N61</f>
        <v>0</v>
      </c>
      <c r="AC61">
        <f t="shared" si="0"/>
        <v>15.290711609088104</v>
      </c>
      <c r="AD61">
        <f t="shared" si="1"/>
        <v>1574.0579158582766</v>
      </c>
      <c r="AE61">
        <f>'IDT-1'!B61</f>
        <v>0</v>
      </c>
      <c r="AF61" s="24"/>
      <c r="AG61">
        <f t="shared" si="2"/>
        <v>1574.0579158582766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-115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5.4236000000000004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83.996134554323319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756.81889291304128</v>
      </c>
      <c r="P62" s="36">
        <v>57.75</v>
      </c>
      <c r="Q62" s="36">
        <v>19.25</v>
      </c>
      <c r="R62" s="38">
        <v>47.5</v>
      </c>
      <c r="S62" s="38">
        <v>3.85</v>
      </c>
      <c r="T62" s="37">
        <f>SUMPRODUCT(LTA!J62:AN62,LTA!J$101:AN$101,LTA!J$103:AN$103)</f>
        <v>569.15000000000009</v>
      </c>
      <c r="U62" s="37">
        <f>SUMPRODUCT(LTA!J62:AN62,LTA!J$102:AN$102,LTA!J$103:AN$103)</f>
        <v>104.46000000000001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41.809999999999995</v>
      </c>
      <c r="AB62" s="75">
        <f>-STOA!N62</f>
        <v>0</v>
      </c>
      <c r="AC62">
        <f t="shared" si="0"/>
        <v>15.017774770040102</v>
      </c>
      <c r="AD62">
        <f t="shared" si="1"/>
        <v>1577.9908526973245</v>
      </c>
      <c r="AE62">
        <f>'IDT-1'!B62</f>
        <v>0</v>
      </c>
      <c r="AF62" s="24"/>
      <c r="AG62">
        <f t="shared" si="2"/>
        <v>1577.9908526973245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-97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5.4236000000000004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83.996134554323319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768.27610393338705</v>
      </c>
      <c r="P63" s="36">
        <v>57.75</v>
      </c>
      <c r="Q63" s="36">
        <v>19.25</v>
      </c>
      <c r="R63" s="38">
        <v>47.5</v>
      </c>
      <c r="S63" s="38">
        <v>3.85</v>
      </c>
      <c r="T63" s="37">
        <f>SUMPRODUCT(LTA!J63:AN63,LTA!J$101:AN$101,LTA!J$103:AN$103)</f>
        <v>550.44000000000005</v>
      </c>
      <c r="U63" s="37">
        <f>SUMPRODUCT(LTA!J63:AN63,LTA!J$102:AN$102,LTA!J$103:AN$103)</f>
        <v>115.45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41.809999999999995</v>
      </c>
      <c r="AB63" s="75">
        <f>-STOA!N63</f>
        <v>0</v>
      </c>
      <c r="AC63">
        <f t="shared" si="0"/>
        <v>15.167763550759455</v>
      </c>
      <c r="AD63">
        <f t="shared" si="1"/>
        <v>1567.578074936951</v>
      </c>
      <c r="AE63">
        <f>'IDT-1'!B63</f>
        <v>0</v>
      </c>
      <c r="AF63" s="24"/>
      <c r="AG63">
        <f t="shared" si="2"/>
        <v>1567.578074936951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-111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5.4236000000000004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83.996134554323319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768.27610393338705</v>
      </c>
      <c r="P64" s="36">
        <v>57.75</v>
      </c>
      <c r="Q64" s="36">
        <v>19.25</v>
      </c>
      <c r="R64" s="38">
        <v>47.5</v>
      </c>
      <c r="S64" s="38">
        <v>3.85</v>
      </c>
      <c r="T64" s="37">
        <f>SUMPRODUCT(LTA!J64:AN64,LTA!J$101:AN$101,LTA!J$103:AN$103)</f>
        <v>524.13</v>
      </c>
      <c r="U64" s="37">
        <f>SUMPRODUCT(LTA!J64:AN64,LTA!J$102:AN$102,LTA!J$103:AN$103)</f>
        <v>117.21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41.809999999999995</v>
      </c>
      <c r="AB64" s="75">
        <f>-STOA!N64</f>
        <v>0</v>
      </c>
      <c r="AC64">
        <f t="shared" si="0"/>
        <v>14.732822292187448</v>
      </c>
      <c r="AD64">
        <f t="shared" si="1"/>
        <v>1570.4630161955229</v>
      </c>
      <c r="AE64">
        <f>'IDT-1'!B64</f>
        <v>0</v>
      </c>
      <c r="AF64" s="24"/>
      <c r="AG64">
        <f t="shared" si="2"/>
        <v>1570.4630161955229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-84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5.4236000000000004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83.996134554323319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793.08873603050233</v>
      </c>
      <c r="P65" s="36">
        <v>57.75</v>
      </c>
      <c r="Q65" s="36">
        <v>19.25</v>
      </c>
      <c r="R65" s="38">
        <v>47.5</v>
      </c>
      <c r="S65" s="38">
        <v>5.83</v>
      </c>
      <c r="T65" s="37">
        <f>SUMPRODUCT(LTA!J65:AN65,LTA!J$101:AN$101,LTA!J$103:AN$103)</f>
        <v>496.65000000000003</v>
      </c>
      <c r="U65" s="37">
        <f>SUMPRODUCT(LTA!J65:AN65,LTA!J$102:AN$102,LTA!J$103:AN$103)</f>
        <v>117.81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41.809999999999995</v>
      </c>
      <c r="AB65" s="75">
        <f>-STOA!N65</f>
        <v>0</v>
      </c>
      <c r="AC65">
        <f t="shared" si="0"/>
        <v>14.647376824554327</v>
      </c>
      <c r="AD65">
        <f t="shared" si="1"/>
        <v>1580.4610937602713</v>
      </c>
      <c r="AE65">
        <f>'IDT-1'!B65</f>
        <v>0</v>
      </c>
      <c r="AF65" s="24"/>
      <c r="AG65">
        <f t="shared" si="2"/>
        <v>1580.4610937602713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-74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5.4236000000000004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83.996134554323319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795.84487335395693</v>
      </c>
      <c r="P66" s="36">
        <v>71.13</v>
      </c>
      <c r="Q66" s="36">
        <v>19.25</v>
      </c>
      <c r="R66" s="38">
        <v>47.5</v>
      </c>
      <c r="S66" s="38">
        <v>5.83</v>
      </c>
      <c r="T66" s="37">
        <f>SUMPRODUCT(LTA!J66:AN66,LTA!J$101:AN$101,LTA!J$103:AN$103)</f>
        <v>463.3</v>
      </c>
      <c r="U66" s="37">
        <f>SUMPRODUCT(LTA!J66:AN66,LTA!J$102:AN$102,LTA!J$103:AN$103)</f>
        <v>119.17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41.809999999999995</v>
      </c>
      <c r="AB66" s="75">
        <f>-STOA!N66</f>
        <v>0</v>
      </c>
      <c r="AC66">
        <f t="shared" si="0"/>
        <v>14.412550485372675</v>
      </c>
      <c r="AD66">
        <f t="shared" si="1"/>
        <v>1576.8420574229074</v>
      </c>
      <c r="AE66">
        <f>'IDT-1'!B66</f>
        <v>0</v>
      </c>
      <c r="AF66" s="24"/>
      <c r="AG66">
        <f t="shared" si="2"/>
        <v>1576.8420574229074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-62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5.4236000000000004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83.996134554323319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787.39247657707915</v>
      </c>
      <c r="P67" s="36">
        <v>72.180000000000007</v>
      </c>
      <c r="Q67" s="36">
        <v>19.25</v>
      </c>
      <c r="R67" s="38">
        <v>47.5</v>
      </c>
      <c r="S67" s="38">
        <v>5.83</v>
      </c>
      <c r="T67" s="37">
        <f>SUMPRODUCT(LTA!J67:AN67,LTA!J$101:AN$101,LTA!J$103:AN$103)</f>
        <v>405.58</v>
      </c>
      <c r="U67" s="37">
        <f>SUMPRODUCT(LTA!J67:AN67,LTA!J$102:AN$102,LTA!J$103:AN$103)</f>
        <v>124.47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41.53</v>
      </c>
      <c r="AB67" s="75">
        <f>-STOA!N67</f>
        <v>0</v>
      </c>
      <c r="AC67">
        <f t="shared" si="0"/>
        <v>13.57651857350378</v>
      </c>
      <c r="AD67">
        <f t="shared" si="1"/>
        <v>1602.6756925578986</v>
      </c>
      <c r="AE67">
        <f>'IDT-1'!B67</f>
        <v>0</v>
      </c>
      <c r="AF67" s="24"/>
      <c r="AG67">
        <f t="shared" si="2"/>
        <v>1602.6756925578986</v>
      </c>
      <c r="AI67" s="34">
        <f>PXIL!H67</f>
        <v>0</v>
      </c>
      <c r="AJ67" s="34">
        <f>PXIL!N67</f>
        <v>0</v>
      </c>
      <c r="AK67" s="34">
        <f>RTM_IEX!H67</f>
        <v>23.1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5.4236000000000004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83.996134554323319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818.72511347046134</v>
      </c>
      <c r="P68" s="36">
        <v>111.23548300645633</v>
      </c>
      <c r="Q68" s="36">
        <v>38.130000000000003</v>
      </c>
      <c r="R68" s="38">
        <v>47.5</v>
      </c>
      <c r="S68" s="38">
        <v>5.83</v>
      </c>
      <c r="T68" s="37">
        <f>SUMPRODUCT(LTA!J68:AN68,LTA!J$101:AN$101,LTA!J$103:AN$103)</f>
        <v>370.8</v>
      </c>
      <c r="U68" s="37">
        <f>SUMPRODUCT(LTA!J68:AN68,LTA!J$102:AN$102,LTA!J$103:AN$103)</f>
        <v>125.57000000000001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41.53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14.120495827858871</v>
      </c>
      <c r="AD68">
        <f t="shared" ref="AD68:AD98" si="4">SUM(B68:AB68,AI68:AV68)-AC68</f>
        <v>1602.6198352033821</v>
      </c>
      <c r="AE68">
        <f>'IDT-1'!B68</f>
        <v>0</v>
      </c>
      <c r="AF68" s="24"/>
      <c r="AG68">
        <f t="shared" ref="AG68:AG98" si="5">SUM(AD68:AF68)</f>
        <v>1602.6198352033821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-32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5.4236000000000004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83.996134554323319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845.71595628673163</v>
      </c>
      <c r="P69" s="36">
        <v>118.02548296976656</v>
      </c>
      <c r="Q69" s="36">
        <v>38.130000000000003</v>
      </c>
      <c r="R69" s="38">
        <v>42.03</v>
      </c>
      <c r="S69" s="38">
        <v>7.64</v>
      </c>
      <c r="T69" s="37">
        <f>SUMPRODUCT(LTA!J69:AN69,LTA!J$101:AN$101,LTA!J$103:AN$103)</f>
        <v>334.78</v>
      </c>
      <c r="U69" s="37">
        <f>SUMPRODUCT(LTA!J69:AN69,LTA!J$102:AN$102,LTA!J$103:AN$103)</f>
        <v>108.97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41.53</v>
      </c>
      <c r="AB69" s="75">
        <f>-STOA!N69</f>
        <v>0</v>
      </c>
      <c r="AC69">
        <f t="shared" si="3"/>
        <v>13.660425860010902</v>
      </c>
      <c r="AD69">
        <f t="shared" si="4"/>
        <v>1612.5807479508107</v>
      </c>
      <c r="AE69">
        <f>'IDT-1'!B69</f>
        <v>0</v>
      </c>
      <c r="AF69" s="24"/>
      <c r="AG69">
        <f t="shared" si="5"/>
        <v>1612.5807479508107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5.4236000000000004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83.996134554323319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893.8362361086929</v>
      </c>
      <c r="P70" s="36">
        <v>118.02548296976656</v>
      </c>
      <c r="Q70" s="36">
        <v>38.130000000000003</v>
      </c>
      <c r="R70" s="38">
        <v>34.76</v>
      </c>
      <c r="S70" s="38">
        <v>7.64</v>
      </c>
      <c r="T70" s="37">
        <f>SUMPRODUCT(LTA!J70:AN70,LTA!J$101:AN$101,LTA!J$103:AN$103)</f>
        <v>298.64999999999998</v>
      </c>
      <c r="U70" s="37">
        <f>SUMPRODUCT(LTA!J70:AN70,LTA!J$102:AN$102,LTA!J$103:AN$103)</f>
        <v>106.97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41.53</v>
      </c>
      <c r="AB70" s="75">
        <f>-STOA!N70</f>
        <v>0</v>
      </c>
      <c r="AC70">
        <f t="shared" si="3"/>
        <v>13.683276210515377</v>
      </c>
      <c r="AD70">
        <f t="shared" si="4"/>
        <v>1615.2781774222676</v>
      </c>
      <c r="AE70">
        <f>'IDT-1'!B70</f>
        <v>0</v>
      </c>
      <c r="AF70" s="24"/>
      <c r="AG70">
        <f t="shared" si="5"/>
        <v>1615.2781774222676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5.4236000000000004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83.996134554323319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944.87318871469051</v>
      </c>
      <c r="P71" s="36">
        <v>118.02548296976656</v>
      </c>
      <c r="Q71" s="36">
        <v>38.35</v>
      </c>
      <c r="R71" s="38">
        <v>21.24</v>
      </c>
      <c r="S71" s="38">
        <v>7.64</v>
      </c>
      <c r="T71" s="37">
        <f>SUMPRODUCT(LTA!J71:AN71,LTA!J$101:AN$101,LTA!J$103:AN$103)</f>
        <v>258.59000000000003</v>
      </c>
      <c r="U71" s="37">
        <f>SUMPRODUCT(LTA!J71:AN71,LTA!J$102:AN$102,LTA!J$103:AN$103)</f>
        <v>105.57000000000001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41.53</v>
      </c>
      <c r="AB71" s="75">
        <f>-STOA!N71</f>
        <v>0</v>
      </c>
      <c r="AC71">
        <f t="shared" si="3"/>
        <v>13.781362612405756</v>
      </c>
      <c r="AD71">
        <f t="shared" si="4"/>
        <v>1626.8570436263749</v>
      </c>
      <c r="AE71">
        <f>'IDT-1'!B71</f>
        <v>0</v>
      </c>
      <c r="AF71" s="24"/>
      <c r="AG71">
        <f t="shared" si="5"/>
        <v>1626.8570436263749</v>
      </c>
      <c r="AI71" s="34">
        <f>PXIL!H71</f>
        <v>0</v>
      </c>
      <c r="AJ71" s="34">
        <f>PXIL!N71</f>
        <v>0</v>
      </c>
      <c r="AK71" s="34">
        <f>RTM_IEX!H71</f>
        <v>15.4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5.4236000000000004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83.996134554323319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1022.3326239420987</v>
      </c>
      <c r="P72" s="36">
        <v>118.02548296976656</v>
      </c>
      <c r="Q72" s="36">
        <v>38.35</v>
      </c>
      <c r="R72" s="38">
        <v>10.089999999999998</v>
      </c>
      <c r="S72" s="38">
        <v>7.64</v>
      </c>
      <c r="T72" s="37">
        <f>SUMPRODUCT(LTA!J72:AN72,LTA!J$101:AN$101,LTA!J$103:AN$103)</f>
        <v>218.88</v>
      </c>
      <c r="U72" s="37">
        <f>SUMPRODUCT(LTA!J72:AN72,LTA!J$102:AN$102,LTA!J$103:AN$103)</f>
        <v>102.97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41.53</v>
      </c>
      <c r="AB72" s="75">
        <f>-STOA!N72</f>
        <v>0</v>
      </c>
      <c r="AC72">
        <f t="shared" si="3"/>
        <v>13.853597868315982</v>
      </c>
      <c r="AD72">
        <f t="shared" si="4"/>
        <v>1635.3842435978725</v>
      </c>
      <c r="AE72">
        <f>'IDT-1'!B72</f>
        <v>0</v>
      </c>
      <c r="AF72" s="24"/>
      <c r="AG72">
        <f t="shared" si="5"/>
        <v>1635.3842435978725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5.4236000000000004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1064.1106931371405</v>
      </c>
      <c r="P73" s="36">
        <v>118.02548296976656</v>
      </c>
      <c r="Q73" s="36">
        <v>38.130000000000003</v>
      </c>
      <c r="R73" s="38">
        <v>4.04</v>
      </c>
      <c r="S73" s="38">
        <v>7.64</v>
      </c>
      <c r="T73" s="37">
        <f>SUMPRODUCT(LTA!J73:AN73,LTA!J$101:AN$101,LTA!J$103:AN$103)</f>
        <v>183.75</v>
      </c>
      <c r="U73" s="37">
        <f>SUMPRODUCT(LTA!J73:AN73,LTA!J$102:AN$102,LTA!J$103:AN$103)</f>
        <v>118.89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41.53</v>
      </c>
      <c r="AB73" s="75">
        <f>-STOA!N73</f>
        <v>0</v>
      </c>
      <c r="AC73">
        <f t="shared" si="3"/>
        <v>14.159957273795802</v>
      </c>
      <c r="AD73">
        <f t="shared" si="4"/>
        <v>1631.3798188331116</v>
      </c>
      <c r="AE73">
        <f>'IDT-1'!B73</f>
        <v>0</v>
      </c>
      <c r="AF73" s="24"/>
      <c r="AG73">
        <f t="shared" si="5"/>
        <v>1631.3798188331116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-20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5.4236000000000004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1088.7640545344661</v>
      </c>
      <c r="P74" s="36">
        <v>118.02548296976656</v>
      </c>
      <c r="Q74" s="36">
        <v>38.130000000000003</v>
      </c>
      <c r="R74" s="38">
        <v>1.02</v>
      </c>
      <c r="S74" s="38">
        <v>7.64</v>
      </c>
      <c r="T74" s="37">
        <f>SUMPRODUCT(LTA!J74:AN74,LTA!J$101:AN$101,LTA!J$103:AN$103)</f>
        <v>149.85</v>
      </c>
      <c r="U74" s="37">
        <f>SUMPRODUCT(LTA!J74:AN74,LTA!J$102:AN$102,LTA!J$103:AN$103)</f>
        <v>119.86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41.53</v>
      </c>
      <c r="AB74" s="75">
        <f>-STOA!N74</f>
        <v>0</v>
      </c>
      <c r="AC74">
        <f t="shared" si="3"/>
        <v>14.098950140432891</v>
      </c>
      <c r="AD74">
        <f t="shared" si="4"/>
        <v>1616.1441873637998</v>
      </c>
      <c r="AE74">
        <f>'IDT-1'!B74</f>
        <v>0</v>
      </c>
      <c r="AF74" s="24"/>
      <c r="AG74">
        <f t="shared" si="5"/>
        <v>1616.1441873637998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-24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5.4236000000000004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1116.4705312643764</v>
      </c>
      <c r="P75" s="36">
        <v>118.02548296976656</v>
      </c>
      <c r="Q75" s="36">
        <v>38.130000000000003</v>
      </c>
      <c r="R75" s="38">
        <v>0</v>
      </c>
      <c r="S75" s="38">
        <v>7.64</v>
      </c>
      <c r="T75" s="37">
        <f>SUMPRODUCT(LTA!J75:AN75,LTA!J$101:AN$101,LTA!J$103:AN$103)</f>
        <v>125.64</v>
      </c>
      <c r="U75" s="37">
        <f>SUMPRODUCT(LTA!J75:AN75,LTA!J$102:AN$102,LTA!J$103:AN$103)</f>
        <v>120.32000000000001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41.53</v>
      </c>
      <c r="AB75" s="75">
        <f>-STOA!N75</f>
        <v>0</v>
      </c>
      <c r="AC75">
        <f t="shared" si="3"/>
        <v>14.3862224344357</v>
      </c>
      <c r="AD75">
        <f t="shared" si="4"/>
        <v>1587.7933917997075</v>
      </c>
      <c r="AE75">
        <f>'IDT-1'!B75</f>
        <v>0</v>
      </c>
      <c r="AF75" s="24"/>
      <c r="AG75">
        <f t="shared" si="5"/>
        <v>1587.7933917997075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-55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5.4236000000000004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1162.2606145152283</v>
      </c>
      <c r="P76" s="36">
        <v>118.02548296976656</v>
      </c>
      <c r="Q76" s="36">
        <v>38.129999999999995</v>
      </c>
      <c r="R76" s="38">
        <v>0</v>
      </c>
      <c r="S76" s="38">
        <v>7.64</v>
      </c>
      <c r="T76" s="37">
        <f>SUMPRODUCT(LTA!J76:AN76,LTA!J$101:AN$101,LTA!J$103:AN$103)</f>
        <v>104.75</v>
      </c>
      <c r="U76" s="37">
        <f>SUMPRODUCT(LTA!J76:AN76,LTA!J$102:AN$102,LTA!J$103:AN$103)</f>
        <v>117.21000000000001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41.53</v>
      </c>
      <c r="AB76" s="75">
        <f>-STOA!N76</f>
        <v>0</v>
      </c>
      <c r="AC76">
        <f t="shared" si="3"/>
        <v>14.730211130515748</v>
      </c>
      <c r="AD76">
        <f t="shared" si="4"/>
        <v>1590.2394863544791</v>
      </c>
      <c r="AE76">
        <f>'IDT-1'!B76</f>
        <v>0</v>
      </c>
      <c r="AF76" s="24"/>
      <c r="AG76">
        <f t="shared" si="5"/>
        <v>1590.2394863544791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-74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5.4236000000000004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1188.6742477010705</v>
      </c>
      <c r="P77" s="36">
        <v>118.02548296976656</v>
      </c>
      <c r="Q77" s="36">
        <v>38.129999999999995</v>
      </c>
      <c r="R77" s="38">
        <v>0</v>
      </c>
      <c r="S77" s="38">
        <v>7.64</v>
      </c>
      <c r="T77" s="37">
        <f>SUMPRODUCT(LTA!J77:AN77,LTA!J$101:AN$101,LTA!J$103:AN$103)</f>
        <v>91.68</v>
      </c>
      <c r="U77" s="37">
        <f>SUMPRODUCT(LTA!J77:AN77,LTA!J$102:AN$102,LTA!J$103:AN$103)</f>
        <v>113.53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41.53</v>
      </c>
      <c r="AB77" s="75">
        <f>-STOA!N77</f>
        <v>0</v>
      </c>
      <c r="AC77">
        <f t="shared" si="3"/>
        <v>14.955395330599936</v>
      </c>
      <c r="AD77">
        <f t="shared" si="4"/>
        <v>1582.6779353402371</v>
      </c>
      <c r="AE77">
        <f>'IDT-1'!B77</f>
        <v>46</v>
      </c>
      <c r="AF77" s="24"/>
      <c r="AG77">
        <f t="shared" si="5"/>
        <v>1628.6779353402371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-91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5.4236000000000004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1192.8159537094471</v>
      </c>
      <c r="P78" s="36">
        <v>118.02548296976656</v>
      </c>
      <c r="Q78" s="36">
        <v>38.130000000000003</v>
      </c>
      <c r="R78" s="38">
        <v>0</v>
      </c>
      <c r="S78" s="38">
        <v>7.64</v>
      </c>
      <c r="T78" s="37">
        <f>SUMPRODUCT(LTA!J78:AN78,LTA!J$101:AN$101,LTA!J$103:AN$103)</f>
        <v>76.84</v>
      </c>
      <c r="U78" s="37">
        <f>SUMPRODUCT(LTA!J78:AN78,LTA!J$102:AN$102,LTA!J$103:AN$103)</f>
        <v>112.89999999999999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41.53</v>
      </c>
      <c r="AB78" s="75">
        <f>-STOA!N78</f>
        <v>0</v>
      </c>
      <c r="AC78">
        <f t="shared" si="3"/>
        <v>14.436679774825846</v>
      </c>
      <c r="AD78">
        <f t="shared" si="4"/>
        <v>1621.8683569043881</v>
      </c>
      <c r="AE78">
        <f>'IDT-1'!B78</f>
        <v>52</v>
      </c>
      <c r="AF78" s="24"/>
      <c r="AG78">
        <f t="shared" si="5"/>
        <v>1673.8683569043881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-41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5.4236000000000004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1205.1961679157387</v>
      </c>
      <c r="P79" s="36">
        <v>118.02548296976656</v>
      </c>
      <c r="Q79" s="36">
        <v>38.130000000000003</v>
      </c>
      <c r="R79" s="38">
        <v>0</v>
      </c>
      <c r="S79" s="38">
        <v>7.64</v>
      </c>
      <c r="T79" s="37">
        <f>SUMPRODUCT(LTA!J79:AN79,LTA!J$101:AN$101,LTA!J$103:AN$103)</f>
        <v>73.33</v>
      </c>
      <c r="U79" s="37">
        <f>SUMPRODUCT(LTA!J79:AN79,LTA!J$102:AN$102,LTA!J$103:AN$103)</f>
        <v>106.57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41.62</v>
      </c>
      <c r="AB79" s="75">
        <f>-STOA!N79</f>
        <v>0</v>
      </c>
      <c r="AC79">
        <f t="shared" si="3"/>
        <v>14.636667886381364</v>
      </c>
      <c r="AD79">
        <f t="shared" si="4"/>
        <v>1603.2985829991237</v>
      </c>
      <c r="AE79">
        <f>'IDT-1'!B79</f>
        <v>62</v>
      </c>
      <c r="AF79" s="24"/>
      <c r="AG79">
        <f t="shared" si="5"/>
        <v>1665.2985829991237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-62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5.4236000000000004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1205.1961679157387</v>
      </c>
      <c r="P80" s="36">
        <v>118.02548296976656</v>
      </c>
      <c r="Q80" s="36">
        <v>38.130000000000003</v>
      </c>
      <c r="R80" s="38">
        <v>0</v>
      </c>
      <c r="S80" s="38">
        <v>7.64</v>
      </c>
      <c r="T80" s="37">
        <f>SUMPRODUCT(LTA!J80:AN80,LTA!J$101:AN$101,LTA!J$103:AN$103)</f>
        <v>70.33</v>
      </c>
      <c r="U80" s="37">
        <f>SUMPRODUCT(LTA!J80:AN80,LTA!J$102:AN$102,LTA!J$103:AN$103)</f>
        <v>103.6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41.62</v>
      </c>
      <c r="AB80" s="75">
        <f>-STOA!N80</f>
        <v>0</v>
      </c>
      <c r="AC80">
        <f t="shared" si="3"/>
        <v>14.425567889608471</v>
      </c>
      <c r="AD80">
        <f t="shared" si="4"/>
        <v>1616.5396829958968</v>
      </c>
      <c r="AE80">
        <f>'IDT-1'!B80</f>
        <v>47</v>
      </c>
      <c r="AF80" s="24"/>
      <c r="AG80">
        <f t="shared" si="5"/>
        <v>1663.5396829958968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-43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5.4236000000000004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1210.8698717800298</v>
      </c>
      <c r="P81" s="36">
        <v>118.02548296976656</v>
      </c>
      <c r="Q81" s="36">
        <v>38.130000000000003</v>
      </c>
      <c r="R81" s="38">
        <v>0</v>
      </c>
      <c r="S81" s="38">
        <v>7.64</v>
      </c>
      <c r="T81" s="37">
        <f>SUMPRODUCT(LTA!J81:AN81,LTA!J$101:AN$101,LTA!J$103:AN$103)</f>
        <v>69.34</v>
      </c>
      <c r="U81" s="37">
        <f>SUMPRODUCT(LTA!J81:AN81,LTA!J$102:AN$102,LTA!J$103:AN$103)</f>
        <v>101.64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41.62</v>
      </c>
      <c r="AB81" s="75">
        <f>-STOA!N81</f>
        <v>0</v>
      </c>
      <c r="AC81">
        <f t="shared" si="3"/>
        <v>14.456918159793409</v>
      </c>
      <c r="AD81">
        <f t="shared" si="4"/>
        <v>1618.2320365900032</v>
      </c>
      <c r="AE81">
        <f>'IDT-1'!B81</f>
        <v>41</v>
      </c>
      <c r="AF81" s="24"/>
      <c r="AG81">
        <f t="shared" si="5"/>
        <v>1659.2320365900032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-44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5.4236000000000004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1206.2033788859453</v>
      </c>
      <c r="P82" s="36">
        <v>118.02548296976656</v>
      </c>
      <c r="Q82" s="36">
        <v>38.130000000000003</v>
      </c>
      <c r="R82" s="38">
        <v>0</v>
      </c>
      <c r="S82" s="38">
        <v>7.64</v>
      </c>
      <c r="T82" s="37">
        <f>SUMPRODUCT(LTA!J82:AN82,LTA!J$101:AN$101,LTA!J$103:AN$103)</f>
        <v>67.67</v>
      </c>
      <c r="U82" s="37">
        <f>SUMPRODUCT(LTA!J82:AN82,LTA!J$102:AN$102,LTA!J$103:AN$103)</f>
        <v>97.69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41.62</v>
      </c>
      <c r="AB82" s="75">
        <f>-STOA!N82</f>
        <v>0</v>
      </c>
      <c r="AC82">
        <f t="shared" si="3"/>
        <v>14.378982777207989</v>
      </c>
      <c r="AD82">
        <f t="shared" si="4"/>
        <v>1607.0234790785041</v>
      </c>
      <c r="AE82">
        <f>'IDT-1'!B82</f>
        <v>40</v>
      </c>
      <c r="AF82" s="24"/>
      <c r="AG82">
        <f t="shared" si="5"/>
        <v>1647.0234790785041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-45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5.4236000000000004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1243.9245657694462</v>
      </c>
      <c r="P83" s="36">
        <v>118.02548296976656</v>
      </c>
      <c r="Q83" s="36">
        <v>38.129999999999995</v>
      </c>
      <c r="R83" s="38">
        <v>0</v>
      </c>
      <c r="S83" s="38">
        <v>7.64</v>
      </c>
      <c r="T83" s="37">
        <f>SUMPRODUCT(LTA!J83:AN83,LTA!J$101:AN$101,LTA!J$103:AN$103)</f>
        <v>66.34</v>
      </c>
      <c r="U83" s="37">
        <f>SUMPRODUCT(LTA!J83:AN83,LTA!J$102:AN$102,LTA!J$103:AN$103)</f>
        <v>96.08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41.57</v>
      </c>
      <c r="AB83" s="75">
        <f>-STOA!N83</f>
        <v>0</v>
      </c>
      <c r="AC83">
        <f t="shared" si="3"/>
        <v>15.102753790998735</v>
      </c>
      <c r="AD83">
        <f t="shared" si="4"/>
        <v>1590.0308949482137</v>
      </c>
      <c r="AE83">
        <f>'IDT-1'!B83</f>
        <v>46</v>
      </c>
      <c r="AF83" s="24"/>
      <c r="AG83">
        <f t="shared" si="5"/>
        <v>1636.0308949482137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-96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5.4236000000000004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125.94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1227.8304955533577</v>
      </c>
      <c r="P84" s="36">
        <v>118.02548296976656</v>
      </c>
      <c r="Q84" s="36">
        <v>38.129999999999995</v>
      </c>
      <c r="R84" s="38">
        <v>0</v>
      </c>
      <c r="S84" s="38">
        <v>7.64</v>
      </c>
      <c r="T84" s="37">
        <f>SUMPRODUCT(LTA!J84:AN84,LTA!J$101:AN$101,LTA!J$103:AN$103)</f>
        <v>64.67</v>
      </c>
      <c r="U84" s="37">
        <f>SUMPRODUCT(LTA!J84:AN84,LTA!J$102:AN$102,LTA!J$103:AN$103)</f>
        <v>93.91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41.57</v>
      </c>
      <c r="AB84" s="75">
        <f>-STOA!N84</f>
        <v>0</v>
      </c>
      <c r="AC84">
        <f t="shared" si="3"/>
        <v>15.567151806104931</v>
      </c>
      <c r="AD84">
        <f t="shared" si="4"/>
        <v>1578.5724267170192</v>
      </c>
      <c r="AE84">
        <f>'IDT-1'!B84</f>
        <v>47</v>
      </c>
      <c r="AF84" s="24"/>
      <c r="AG84">
        <f t="shared" si="5"/>
        <v>1625.5724267170192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-129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5.4236000000000004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106.94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1178.6832450849959</v>
      </c>
      <c r="P85" s="36">
        <v>118.02548296976656</v>
      </c>
      <c r="Q85" s="36">
        <v>38.130000000000003</v>
      </c>
      <c r="R85" s="38">
        <v>0</v>
      </c>
      <c r="S85" s="38">
        <v>7.64</v>
      </c>
      <c r="T85" s="37">
        <f>SUMPRODUCT(LTA!J85:AN85,LTA!J$101:AN$101,LTA!J$103:AN$103)</f>
        <v>62.34</v>
      </c>
      <c r="U85" s="37">
        <f>SUMPRODUCT(LTA!J85:AN85,LTA!J$102:AN$102,LTA!J$103:AN$103)</f>
        <v>92.259999999999991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41.57</v>
      </c>
      <c r="AB85" s="75">
        <f>-STOA!N85</f>
        <v>0</v>
      </c>
      <c r="AC85">
        <f t="shared" si="3"/>
        <v>14.309003757354233</v>
      </c>
      <c r="AD85">
        <f t="shared" si="4"/>
        <v>1584.703324297408</v>
      </c>
      <c r="AE85">
        <f>'IDT-1'!B85</f>
        <v>19</v>
      </c>
      <c r="AF85" s="24"/>
      <c r="AG85">
        <f t="shared" si="5"/>
        <v>1603.703324297408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-52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5.4236000000000004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106.94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1142.5692382636464</v>
      </c>
      <c r="P86" s="36">
        <v>118.02548296976656</v>
      </c>
      <c r="Q86" s="36">
        <v>38.130000000000003</v>
      </c>
      <c r="R86" s="38">
        <v>0</v>
      </c>
      <c r="S86" s="38">
        <v>7.64</v>
      </c>
      <c r="T86" s="37">
        <f>SUMPRODUCT(LTA!J86:AN86,LTA!J$101:AN$101,LTA!J$103:AN$103)</f>
        <v>59.33</v>
      </c>
      <c r="U86" s="37">
        <f>SUMPRODUCT(LTA!J86:AN86,LTA!J$102:AN$102,LTA!J$103:AN$103)</f>
        <v>91.13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41.57</v>
      </c>
      <c r="AB86" s="75">
        <f>-STOA!N86</f>
        <v>0</v>
      </c>
      <c r="AC86">
        <f t="shared" si="3"/>
        <v>13.936985469155342</v>
      </c>
      <c r="AD86">
        <f t="shared" si="4"/>
        <v>1548.8213357642574</v>
      </c>
      <c r="AE86">
        <f>'IDT-1'!B86</f>
        <v>42</v>
      </c>
      <c r="AF86" s="24"/>
      <c r="AG86">
        <f t="shared" si="5"/>
        <v>1590.8213357642574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-48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5.4236000000000004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108.67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1126.6937774271696</v>
      </c>
      <c r="P87" s="36">
        <v>118.02548296976656</v>
      </c>
      <c r="Q87" s="36">
        <v>38.130000000000003</v>
      </c>
      <c r="R87" s="38">
        <v>0</v>
      </c>
      <c r="S87" s="38">
        <v>7.64</v>
      </c>
      <c r="T87" s="37">
        <f>SUMPRODUCT(LTA!J87:AN87,LTA!J$101:AN$101,LTA!J$103:AN$103)</f>
        <v>58.34</v>
      </c>
      <c r="U87" s="37">
        <f>SUMPRODUCT(LTA!J87:AN87,LTA!J$102:AN$102,LTA!J$103:AN$103)</f>
        <v>90.32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41.57</v>
      </c>
      <c r="AB87" s="75">
        <f>-STOA!N87</f>
        <v>0</v>
      </c>
      <c r="AC87">
        <f t="shared" si="3"/>
        <v>13.599735812731598</v>
      </c>
      <c r="AD87">
        <f t="shared" si="4"/>
        <v>1557.2131245842045</v>
      </c>
      <c r="AE87">
        <f>'IDT-1'!B87</f>
        <v>3</v>
      </c>
      <c r="AF87" s="24"/>
      <c r="AG87">
        <f t="shared" si="5"/>
        <v>1560.2131245842045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-24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5.4236000000000004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108.67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1115.9129972274736</v>
      </c>
      <c r="P88" s="36">
        <v>118.02548296976656</v>
      </c>
      <c r="Q88" s="36">
        <v>38.130000000000003</v>
      </c>
      <c r="R88" s="38">
        <v>0</v>
      </c>
      <c r="S88" s="38">
        <v>7.64</v>
      </c>
      <c r="T88" s="37">
        <f>SUMPRODUCT(LTA!J88:AN88,LTA!J$101:AN$101,LTA!J$103:AN$103)</f>
        <v>58.33</v>
      </c>
      <c r="U88" s="37">
        <f>SUMPRODUCT(LTA!J88:AN88,LTA!J$102:AN$102,LTA!J$103:AN$103)</f>
        <v>89.5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41.57</v>
      </c>
      <c r="AB88" s="75">
        <f>-STOA!N88</f>
        <v>0</v>
      </c>
      <c r="AC88">
        <f t="shared" si="3"/>
        <v>13.569974520853265</v>
      </c>
      <c r="AD88">
        <f t="shared" si="4"/>
        <v>1537.6321056763868</v>
      </c>
      <c r="AE88">
        <f>'IDT-1'!B88</f>
        <v>11</v>
      </c>
      <c r="AF88" s="24"/>
      <c r="AG88">
        <f t="shared" si="5"/>
        <v>1548.6321056763868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-32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5.4236000000000004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108.67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1116.005423547181</v>
      </c>
      <c r="P89" s="36">
        <v>118.02548296976656</v>
      </c>
      <c r="Q89" s="36">
        <v>38.130000000000003</v>
      </c>
      <c r="R89" s="38">
        <v>0</v>
      </c>
      <c r="S89" s="38">
        <v>7.64</v>
      </c>
      <c r="T89" s="37">
        <f>SUMPRODUCT(LTA!J89:AN89,LTA!J$101:AN$101,LTA!J$103:AN$103)</f>
        <v>58</v>
      </c>
      <c r="U89" s="37">
        <f>SUMPRODUCT(LTA!J89:AN89,LTA!J$102:AN$102,LTA!J$103:AN$103)</f>
        <v>89.72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41.57</v>
      </c>
      <c r="AB89" s="75">
        <f>-STOA!N89</f>
        <v>0</v>
      </c>
      <c r="AC89">
        <f t="shared" si="3"/>
        <v>13.654538479187698</v>
      </c>
      <c r="AD89">
        <f t="shared" si="4"/>
        <v>1527.5299680377598</v>
      </c>
      <c r="AE89">
        <f>'IDT-1'!B89</f>
        <v>14</v>
      </c>
      <c r="AF89" s="24"/>
      <c r="AG89">
        <f t="shared" si="5"/>
        <v>1541.5299680377598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-42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5.4236000000000004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108.67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1116.005423547181</v>
      </c>
      <c r="P90" s="36">
        <v>118.02548296976656</v>
      </c>
      <c r="Q90" s="36">
        <v>38.130000000000003</v>
      </c>
      <c r="R90" s="38">
        <v>0</v>
      </c>
      <c r="S90" s="38">
        <v>7.64</v>
      </c>
      <c r="T90" s="37">
        <f>SUMPRODUCT(LTA!J90:AN90,LTA!J$101:AN$101,LTA!J$103:AN$103)</f>
        <v>58.33</v>
      </c>
      <c r="U90" s="37">
        <f>SUMPRODUCT(LTA!J90:AN90,LTA!J$102:AN$102,LTA!J$103:AN$103)</f>
        <v>89.02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41.57</v>
      </c>
      <c r="AB90" s="75">
        <f>-STOA!N90</f>
        <v>0</v>
      </c>
      <c r="AC90">
        <f t="shared" si="3"/>
        <v>13.693786267812143</v>
      </c>
      <c r="AD90">
        <f t="shared" si="4"/>
        <v>1522.1207202491353</v>
      </c>
      <c r="AE90">
        <f>'IDT-1'!B90</f>
        <v>10</v>
      </c>
      <c r="AF90" s="24"/>
      <c r="AG90">
        <f t="shared" si="5"/>
        <v>1532.1207202491353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-47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5.4236000000000004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108.67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1102.2887218530173</v>
      </c>
      <c r="P91" s="36">
        <v>118.02548296976656</v>
      </c>
      <c r="Q91" s="36">
        <v>38.130000000000003</v>
      </c>
      <c r="R91" s="38">
        <v>0</v>
      </c>
      <c r="S91" s="38">
        <v>7.64</v>
      </c>
      <c r="T91" s="37">
        <f>SUMPRODUCT(LTA!J91:AN91,LTA!J$101:AN$101,LTA!J$103:AN$103)</f>
        <v>57.66</v>
      </c>
      <c r="U91" s="37">
        <f>SUMPRODUCT(LTA!J91:AN91,LTA!J$102:AN$102,LTA!J$103:AN$103)</f>
        <v>88.41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41.57</v>
      </c>
      <c r="AB91" s="75">
        <f>-STOA!N91</f>
        <v>0</v>
      </c>
      <c r="AC91">
        <f t="shared" si="3"/>
        <v>13.457688923157612</v>
      </c>
      <c r="AD91">
        <f t="shared" si="4"/>
        <v>1520.3601158996264</v>
      </c>
      <c r="AE91">
        <f>'IDT-1'!B91</f>
        <v>0</v>
      </c>
      <c r="AF91" s="24"/>
      <c r="AG91">
        <f t="shared" si="5"/>
        <v>1520.3601158996264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-34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5.4236000000000004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108.67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1102.2887218530173</v>
      </c>
      <c r="P92" s="36">
        <v>118.02548296976656</v>
      </c>
      <c r="Q92" s="36">
        <v>38.130000000000003</v>
      </c>
      <c r="R92" s="38">
        <v>0</v>
      </c>
      <c r="S92" s="38">
        <v>7.64</v>
      </c>
      <c r="T92" s="37">
        <f>SUMPRODUCT(LTA!J92:AN92,LTA!J$101:AN$101,LTA!J$103:AN$103)</f>
        <v>58</v>
      </c>
      <c r="U92" s="37">
        <f>SUMPRODUCT(LTA!J92:AN92,LTA!J$102:AN$102,LTA!J$103:AN$103)</f>
        <v>87.38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41.57</v>
      </c>
      <c r="AB92" s="75">
        <f>-STOA!N92</f>
        <v>0</v>
      </c>
      <c r="AC92">
        <f t="shared" si="3"/>
        <v>13.536604500406503</v>
      </c>
      <c r="AD92">
        <f t="shared" si="4"/>
        <v>1509.5912003223773</v>
      </c>
      <c r="AE92">
        <f>'IDT-1'!B92</f>
        <v>0</v>
      </c>
      <c r="AF92" s="24"/>
      <c r="AG92">
        <f t="shared" si="5"/>
        <v>1509.5912003223773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-44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5.4236000000000004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108.67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1094.3556975537813</v>
      </c>
      <c r="P93" s="36">
        <v>118.02548296976656</v>
      </c>
      <c r="Q93" s="36">
        <v>38.130000000000003</v>
      </c>
      <c r="R93" s="38">
        <v>0</v>
      </c>
      <c r="S93" s="38">
        <v>7.64</v>
      </c>
      <c r="T93" s="37">
        <f>SUMPRODUCT(LTA!J93:AN93,LTA!J$101:AN$101,LTA!J$103:AN$103)</f>
        <v>60.66</v>
      </c>
      <c r="U93" s="37">
        <f>SUMPRODUCT(LTA!J93:AN93,LTA!J$102:AN$102,LTA!J$103:AN$103)</f>
        <v>88.88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41.57</v>
      </c>
      <c r="AB93" s="75">
        <f>-STOA!N93</f>
        <v>0</v>
      </c>
      <c r="AC93">
        <f t="shared" si="3"/>
        <v>13.496439938568031</v>
      </c>
      <c r="AD93">
        <f t="shared" si="4"/>
        <v>1506.8583405849797</v>
      </c>
      <c r="AE93">
        <f>'IDT-1'!B93</f>
        <v>0</v>
      </c>
      <c r="AF93" s="24"/>
      <c r="AG93">
        <f t="shared" si="5"/>
        <v>1506.8583405849797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-43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5.4236000000000004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108.67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1094.3556975537813</v>
      </c>
      <c r="P94" s="36">
        <v>118.02548296976656</v>
      </c>
      <c r="Q94" s="36">
        <v>38.130000000000003</v>
      </c>
      <c r="R94" s="38">
        <v>0</v>
      </c>
      <c r="S94" s="38">
        <v>7.64</v>
      </c>
      <c r="T94" s="37">
        <f>SUMPRODUCT(LTA!J94:AN94,LTA!J$101:AN$101,LTA!J$103:AN$103)</f>
        <v>60.66</v>
      </c>
      <c r="U94" s="37">
        <f>SUMPRODUCT(LTA!J94:AN94,LTA!J$102:AN$102,LTA!J$103:AN$103)</f>
        <v>88.38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41.57</v>
      </c>
      <c r="AB94" s="75">
        <f>-STOA!N94</f>
        <v>0</v>
      </c>
      <c r="AC94">
        <f t="shared" si="3"/>
        <v>13.610836146716478</v>
      </c>
      <c r="AD94">
        <f t="shared" si="4"/>
        <v>1492.2439443768312</v>
      </c>
      <c r="AE94">
        <f>'IDT-1'!B94</f>
        <v>0</v>
      </c>
      <c r="AF94" s="24"/>
      <c r="AG94">
        <f t="shared" si="5"/>
        <v>1492.2439443768312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-57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5.4236000000000004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108.67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1093.088238638248</v>
      </c>
      <c r="P95" s="36">
        <v>118.02548296976656</v>
      </c>
      <c r="Q95" s="36">
        <v>38.130000000000003</v>
      </c>
      <c r="R95" s="38">
        <v>0</v>
      </c>
      <c r="S95" s="38">
        <v>7.64</v>
      </c>
      <c r="T95" s="37">
        <f>SUMPRODUCT(LTA!J95:AN95,LTA!J$101:AN$101,LTA!J$103:AN$103)</f>
        <v>60.67</v>
      </c>
      <c r="U95" s="37">
        <f>SUMPRODUCT(LTA!J95:AN95,LTA!J$102:AN$102,LTA!J$103:AN$103)</f>
        <v>89.88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41.53</v>
      </c>
      <c r="AB95" s="75">
        <f>-STOA!N95</f>
        <v>0</v>
      </c>
      <c r="AC95">
        <f t="shared" si="3"/>
        <v>13.536297072301997</v>
      </c>
      <c r="AD95">
        <f t="shared" si="4"/>
        <v>1501.5210245357125</v>
      </c>
      <c r="AE95">
        <f>'IDT-1'!B95</f>
        <v>0</v>
      </c>
      <c r="AF95" s="24"/>
      <c r="AG95">
        <f t="shared" si="5"/>
        <v>1501.5210245357125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-48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5.4236000000000004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108.67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1083.4366417149654</v>
      </c>
      <c r="P96" s="36">
        <v>118.02548296976656</v>
      </c>
      <c r="Q96" s="36">
        <v>38.130000000000003</v>
      </c>
      <c r="R96" s="38">
        <v>0</v>
      </c>
      <c r="S96" s="38">
        <v>7.64</v>
      </c>
      <c r="T96" s="37">
        <f>SUMPRODUCT(LTA!J96:AN96,LTA!J$101:AN$101,LTA!J$103:AN$103)</f>
        <v>61.010000000000005</v>
      </c>
      <c r="U96" s="37">
        <f>SUMPRODUCT(LTA!J96:AN96,LTA!J$102:AN$102,LTA!J$103:AN$103)</f>
        <v>90.88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41.53</v>
      </c>
      <c r="AB96" s="75">
        <f>-STOA!N96</f>
        <v>0</v>
      </c>
      <c r="AC96">
        <f t="shared" si="3"/>
        <v>13.576604708569979</v>
      </c>
      <c r="AD96">
        <f t="shared" si="4"/>
        <v>1480.1691199761619</v>
      </c>
      <c r="AE96">
        <f>'IDT-1'!B96</f>
        <v>0</v>
      </c>
      <c r="AF96" s="24"/>
      <c r="AG96">
        <f t="shared" si="5"/>
        <v>1480.1691199761619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-61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5.4236000000000004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101.78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1070.6058306871203</v>
      </c>
      <c r="P97" s="36">
        <v>118.02548296976656</v>
      </c>
      <c r="Q97" s="36">
        <v>38.130000000000003</v>
      </c>
      <c r="R97" s="38">
        <v>0</v>
      </c>
      <c r="S97" s="38">
        <v>7.64</v>
      </c>
      <c r="T97" s="37">
        <f>SUMPRODUCT(LTA!J97:AN97,LTA!J$101:AN$101,LTA!J$103:AN$103)</f>
        <v>64.400000000000006</v>
      </c>
      <c r="U97" s="37">
        <f>SUMPRODUCT(LTA!J97:AN97,LTA!J$102:AN$102,LTA!J$103:AN$103)</f>
        <v>89.38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41.53</v>
      </c>
      <c r="AB97" s="75">
        <f>-STOA!N97</f>
        <v>0</v>
      </c>
      <c r="AC97">
        <f t="shared" si="3"/>
        <v>13.520008630909862</v>
      </c>
      <c r="AD97">
        <f t="shared" si="4"/>
        <v>1451.3949050259771</v>
      </c>
      <c r="AE97">
        <f>'IDT-1'!B97</f>
        <v>0</v>
      </c>
      <c r="AF97" s="24"/>
      <c r="AG97">
        <f t="shared" si="5"/>
        <v>1451.3949050259771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-72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5.4236000000000004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101.78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1059.4469113230411</v>
      </c>
      <c r="P98" s="36">
        <v>118.02548296976656</v>
      </c>
      <c r="Q98" s="36">
        <v>38.130000000000003</v>
      </c>
      <c r="R98" s="38">
        <v>0</v>
      </c>
      <c r="S98" s="38">
        <v>7.64</v>
      </c>
      <c r="T98" s="37">
        <f>SUMPRODUCT(LTA!J98:AN98,LTA!J$101:AN$101,LTA!J$103:AN$103)</f>
        <v>62.73</v>
      </c>
      <c r="U98" s="37">
        <f>SUMPRODUCT(LTA!J98:AN98,LTA!J$102:AN$102,LTA!J$103:AN$103)</f>
        <v>86.88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41.53</v>
      </c>
      <c r="AB98" s="75">
        <f>-STOA!N98</f>
        <v>0</v>
      </c>
      <c r="AC98">
        <f t="shared" si="3"/>
        <v>13.467486127775601</v>
      </c>
      <c r="AD98">
        <f t="shared" si="4"/>
        <v>1427.1185081650324</v>
      </c>
      <c r="AE98">
        <f>'IDT-1'!B98</f>
        <v>0</v>
      </c>
      <c r="AF98" s="24"/>
      <c r="AG98">
        <f t="shared" si="5"/>
        <v>1427.1185081650324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-81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0.17075995999999996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2.1084630882104838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22.098431556434178</v>
      </c>
      <c r="P99" s="36">
        <f t="shared" si="6"/>
        <v>2.0703724057368587</v>
      </c>
      <c r="Q99" s="36">
        <f t="shared" si="6"/>
        <v>0.63675000000000082</v>
      </c>
      <c r="R99" s="38">
        <f t="shared" si="6"/>
        <v>0.47709130073800737</v>
      </c>
      <c r="S99" s="38">
        <f t="shared" si="6"/>
        <v>0.15691499999999997</v>
      </c>
      <c r="T99" s="37">
        <f t="shared" si="6"/>
        <v>5.389330000000002</v>
      </c>
      <c r="U99" s="37">
        <f t="shared" si="6"/>
        <v>2.1387349999999992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0.99788000000000077</v>
      </c>
      <c r="AB99" s="75">
        <f t="shared" si="6"/>
        <v>0</v>
      </c>
      <c r="AC99">
        <f t="shared" si="6"/>
        <v>0.31459582314256901</v>
      </c>
      <c r="AD99">
        <f t="shared" si="6"/>
        <v>34.805954987976961</v>
      </c>
      <c r="AE99">
        <f t="shared" si="6"/>
        <v>0.12</v>
      </c>
      <c r="AG99">
        <f t="shared" si="6"/>
        <v>34.925954987976965</v>
      </c>
      <c r="AI99">
        <f t="shared" si="6"/>
        <v>0</v>
      </c>
      <c r="AJ99">
        <f t="shared" si="6"/>
        <v>0</v>
      </c>
      <c r="AK99">
        <f t="shared" si="6"/>
        <v>3.6572500000000008E-2</v>
      </c>
      <c r="AL99">
        <f t="shared" si="6"/>
        <v>-1.1607499999999999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45385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6.2757699999999987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47.997909498715217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696.87612638258247</v>
      </c>
      <c r="P3" s="36">
        <v>68.247388059701493</v>
      </c>
      <c r="Q3" s="36">
        <v>22.05</v>
      </c>
      <c r="R3" s="38">
        <v>0</v>
      </c>
      <c r="S3" s="38">
        <v>0</v>
      </c>
      <c r="T3" s="37">
        <f>SUMPRODUCT(LTA!J3:AN3,LTA!J$101:AN$101,LTA!J$104:AN$104)</f>
        <v>39</v>
      </c>
      <c r="U3" s="37">
        <f>SUMPRODUCT(LTA!J3:AN3,LTA!J$102:AN$102,LTA!J$104:AN$104)</f>
        <v>118.81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-150</v>
      </c>
      <c r="AA3" s="75">
        <f>STOA!I3</f>
        <v>0</v>
      </c>
      <c r="AB3" s="75">
        <f>-STOA!O3</f>
        <v>-100</v>
      </c>
      <c r="AC3">
        <f>SUMIF(B3:AB3,"&gt;0")*$AC$2-SUMIF(B3:AB3,"&lt;0")*($AC$2/(1-$AC$2))+SUMIF(AI3:AR3,"&gt;0")*$AC$2-SUMIF(AI3:AR3,"&lt;0")*($AC$2/(1-$AC$2))</f>
        <v>11.155357847418227</v>
      </c>
      <c r="AD3">
        <f>SUM(B3:AB3,AI3:AV3)-AC3</f>
        <v>662.1018360935808</v>
      </c>
      <c r="AE3">
        <f>'IDT-1'!C3</f>
        <v>0</v>
      </c>
      <c r="AF3" s="24"/>
      <c r="AG3">
        <f>SUM(AD3:AF3)</f>
        <v>662.1018360935808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-76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6.2757699999999987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47.997909498715217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697.29476164177152</v>
      </c>
      <c r="P4" s="36">
        <v>68.247388059701493</v>
      </c>
      <c r="Q4" s="36">
        <v>22.05</v>
      </c>
      <c r="R4" s="38">
        <v>0</v>
      </c>
      <c r="S4" s="38">
        <v>0</v>
      </c>
      <c r="T4" s="37">
        <f>SUMPRODUCT(LTA!J4:AN4,LTA!J$101:AN$101,LTA!J$104:AN$104)</f>
        <v>38.33</v>
      </c>
      <c r="U4" s="37">
        <f>SUMPRODUCT(LTA!J4:AN4,LTA!J$102:AN$102,LTA!J$104:AN$104)</f>
        <v>118.81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-165</v>
      </c>
      <c r="AA4" s="75">
        <f>STOA!I4</f>
        <v>0</v>
      </c>
      <c r="AB4" s="75">
        <f>-STOA!O4</f>
        <v>-100</v>
      </c>
      <c r="AC4">
        <f t="shared" ref="AC4:AC67" si="0">SUMIF(B4:AB4,"&gt;0")*$AC$2-SUMIF(B4:AB4,"&lt;0")*($AC$2/(1-$AC$2))+SUMIF(AI4:AR4,"&gt;0")*$AC$2-SUMIF(AI4:AR4,"&lt;0")*($AC$2/(1-$AC$2))</f>
        <v>11.221015645394527</v>
      </c>
      <c r="AD4">
        <f t="shared" ref="AD4:AD67" si="1">SUM(B4:AB4,AI4:AV4)-AC4</f>
        <v>653.78481355479357</v>
      </c>
      <c r="AE4">
        <f>'IDT-1'!C4</f>
        <v>0</v>
      </c>
      <c r="AF4" s="24"/>
      <c r="AG4">
        <f t="shared" ref="AG4:AG67" si="2">SUM(AD4:AF4)</f>
        <v>653.78481355479357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-69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6.2757699999999987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703.53360520650176</v>
      </c>
      <c r="P5" s="36">
        <v>68.247388059701493</v>
      </c>
      <c r="Q5" s="36">
        <v>22.05</v>
      </c>
      <c r="R5" s="38">
        <v>0</v>
      </c>
      <c r="S5" s="38">
        <v>0</v>
      </c>
      <c r="T5" s="37">
        <f>SUMPRODUCT(LTA!J5:AN5,LTA!J$101:AN$101,LTA!J$104:AN$104)</f>
        <v>38</v>
      </c>
      <c r="U5" s="37">
        <f>SUMPRODUCT(LTA!J5:AN5,LTA!J$102:AN$102,LTA!J$104:AN$104)</f>
        <v>118.80000000000001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-175</v>
      </c>
      <c r="AA5" s="75">
        <f>STOA!I5</f>
        <v>0</v>
      </c>
      <c r="AB5" s="75">
        <f>-STOA!O5</f>
        <v>-100</v>
      </c>
      <c r="AC5">
        <f t="shared" si="0"/>
        <v>11.448477803771725</v>
      </c>
      <c r="AD5">
        <f t="shared" si="1"/>
        <v>638.45828546243138</v>
      </c>
      <c r="AE5">
        <f>'IDT-1'!C5</f>
        <v>0</v>
      </c>
      <c r="AF5" s="24"/>
      <c r="AG5">
        <f t="shared" si="2"/>
        <v>638.45828546243138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-80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6.2757699999999987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644.3424670954887</v>
      </c>
      <c r="P6" s="36">
        <v>68.247388059701493</v>
      </c>
      <c r="Q6" s="36">
        <v>22.05</v>
      </c>
      <c r="R6" s="38">
        <v>0</v>
      </c>
      <c r="S6" s="38">
        <v>0</v>
      </c>
      <c r="T6" s="37">
        <f>SUMPRODUCT(LTA!J6:AN6,LTA!J$101:AN$101,LTA!J$104:AN$104)</f>
        <v>44</v>
      </c>
      <c r="U6" s="37">
        <f>SUMPRODUCT(LTA!J6:AN6,LTA!J$102:AN$102,LTA!J$104:AN$104)</f>
        <v>118.69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-185</v>
      </c>
      <c r="AA6" s="75">
        <f>STOA!I6</f>
        <v>0</v>
      </c>
      <c r="AB6" s="75">
        <f>-STOA!O6</f>
        <v>-100</v>
      </c>
      <c r="AC6">
        <f t="shared" si="0"/>
        <v>10.611074988294318</v>
      </c>
      <c r="AD6">
        <f t="shared" si="1"/>
        <v>631.99455016689592</v>
      </c>
      <c r="AE6">
        <f>'IDT-1'!C6</f>
        <v>0</v>
      </c>
      <c r="AF6" s="24"/>
      <c r="AG6">
        <f t="shared" si="2"/>
        <v>631.99455016689592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-24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6.2757699999999987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640.39520503546169</v>
      </c>
      <c r="P7" s="36">
        <v>68.247388059701493</v>
      </c>
      <c r="Q7" s="36">
        <v>22.05</v>
      </c>
      <c r="R7" s="38">
        <v>0</v>
      </c>
      <c r="S7" s="38">
        <v>0</v>
      </c>
      <c r="T7" s="37">
        <f>SUMPRODUCT(LTA!J7:AN7,LTA!J$101:AN$101,LTA!J$104:AN$104)</f>
        <v>43.33</v>
      </c>
      <c r="U7" s="37">
        <f>SUMPRODUCT(LTA!J7:AN7,LTA!J$102:AN$102,LTA!J$104:AN$104)</f>
        <v>118.54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-190</v>
      </c>
      <c r="AA7" s="75">
        <f>STOA!I7</f>
        <v>0</v>
      </c>
      <c r="AB7" s="75">
        <f>-STOA!O7</f>
        <v>-100</v>
      </c>
      <c r="AC7">
        <f t="shared" si="0"/>
        <v>10.723510826038096</v>
      </c>
      <c r="AD7">
        <f t="shared" si="1"/>
        <v>609.11485226912498</v>
      </c>
      <c r="AE7">
        <f>'IDT-1'!C7</f>
        <v>0</v>
      </c>
      <c r="AF7" s="24"/>
      <c r="AG7">
        <f t="shared" si="2"/>
        <v>609.11485226912498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-37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6.2757699999999987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640.39520503546169</v>
      </c>
      <c r="P8" s="36">
        <v>68.247388059701493</v>
      </c>
      <c r="Q8" s="36">
        <v>22.05</v>
      </c>
      <c r="R8" s="38">
        <v>0</v>
      </c>
      <c r="S8" s="38">
        <v>0</v>
      </c>
      <c r="T8" s="37">
        <f>SUMPRODUCT(LTA!J8:AN8,LTA!J$101:AN$101,LTA!J$104:AN$104)</f>
        <v>42.67</v>
      </c>
      <c r="U8" s="37">
        <f>SUMPRODUCT(LTA!J8:AN8,LTA!J$102:AN$102,LTA!J$104:AN$104)</f>
        <v>118.22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-195</v>
      </c>
      <c r="AA8" s="75">
        <f>STOA!I8</f>
        <v>0</v>
      </c>
      <c r="AB8" s="75">
        <f>-STOA!O8</f>
        <v>-100</v>
      </c>
      <c r="AC8">
        <f t="shared" si="0"/>
        <v>10.757634614662541</v>
      </c>
      <c r="AD8">
        <f t="shared" si="1"/>
        <v>603.10072848050061</v>
      </c>
      <c r="AE8">
        <f>'IDT-1'!C8</f>
        <v>0</v>
      </c>
      <c r="AF8" s="24"/>
      <c r="AG8">
        <f t="shared" si="2"/>
        <v>603.10072848050061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-37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6.2757699999999987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594.5936515247447</v>
      </c>
      <c r="P9" s="36">
        <v>68.247388059701493</v>
      </c>
      <c r="Q9" s="36">
        <v>22.050000000000004</v>
      </c>
      <c r="R9" s="38">
        <v>0</v>
      </c>
      <c r="S9" s="38">
        <v>0</v>
      </c>
      <c r="T9" s="37">
        <f>SUMPRODUCT(LTA!J9:AN9,LTA!J$101:AN$101,LTA!J$104:AN$104)</f>
        <v>41.67</v>
      </c>
      <c r="U9" s="37">
        <f>SUMPRODUCT(LTA!J9:AN9,LTA!J$102:AN$102,LTA!J$104:AN$104)</f>
        <v>118.05000000000001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-124</v>
      </c>
      <c r="AA9" s="75">
        <f>STOA!I9</f>
        <v>0</v>
      </c>
      <c r="AB9" s="75">
        <f>-STOA!O9</f>
        <v>-100</v>
      </c>
      <c r="AC9">
        <f t="shared" si="0"/>
        <v>10.007284940727176</v>
      </c>
      <c r="AD9">
        <f t="shared" si="1"/>
        <v>598.87952464371892</v>
      </c>
      <c r="AE9">
        <f>'IDT-1'!C9</f>
        <v>0</v>
      </c>
      <c r="AF9" s="24"/>
      <c r="AG9">
        <f t="shared" si="2"/>
        <v>598.87952464371892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-66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6.2757699999999987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47.997791173899039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594.8109497630079</v>
      </c>
      <c r="P10" s="36">
        <v>68.247388059701493</v>
      </c>
      <c r="Q10" s="36">
        <v>22.050000000000004</v>
      </c>
      <c r="R10" s="38">
        <v>0</v>
      </c>
      <c r="S10" s="38">
        <v>0</v>
      </c>
      <c r="T10" s="37">
        <f>SUMPRODUCT(LTA!J10:AN10,LTA!J$101:AN$101,LTA!J$104:AN$104)</f>
        <v>41.67</v>
      </c>
      <c r="U10" s="37">
        <f>SUMPRODUCT(LTA!J10:AN10,LTA!J$102:AN$102,LTA!J$104:AN$104)</f>
        <v>118.04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-229</v>
      </c>
      <c r="AA10" s="75">
        <f>STOA!I10</f>
        <v>0</v>
      </c>
      <c r="AB10" s="75">
        <f>-STOA!O10</f>
        <v>0</v>
      </c>
      <c r="AC10">
        <f t="shared" si="0"/>
        <v>10.042892322688894</v>
      </c>
      <c r="AD10">
        <f t="shared" si="1"/>
        <v>595.04900667391939</v>
      </c>
      <c r="AE10">
        <f>'IDT-1'!C10</f>
        <v>0</v>
      </c>
      <c r="AF10" s="24"/>
      <c r="AG10">
        <f t="shared" si="2"/>
        <v>595.04900667391939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-65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6.2757699999999987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47.997791173899039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595.75542201576002</v>
      </c>
      <c r="P11" s="36">
        <v>68.247388059701493</v>
      </c>
      <c r="Q11" s="36">
        <v>22.050000000000004</v>
      </c>
      <c r="R11" s="38">
        <v>0</v>
      </c>
      <c r="S11" s="38">
        <v>0</v>
      </c>
      <c r="T11" s="37">
        <f>SUMPRODUCT(LTA!J11:AN11,LTA!J$101:AN$101,LTA!J$104:AN$104)</f>
        <v>41.67</v>
      </c>
      <c r="U11" s="37">
        <f>SUMPRODUCT(LTA!J11:AN11,LTA!J$102:AN$102,LTA!J$104:AN$104)</f>
        <v>118.92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-206</v>
      </c>
      <c r="AA11" s="75">
        <f>STOA!I11</f>
        <v>0</v>
      </c>
      <c r="AB11" s="75">
        <f>-STOA!O11</f>
        <v>0</v>
      </c>
      <c r="AC11">
        <f t="shared" si="0"/>
        <v>10.092102520511569</v>
      </c>
      <c r="AD11">
        <f t="shared" si="1"/>
        <v>592.82426872884878</v>
      </c>
      <c r="AE11">
        <f>'IDT-1'!C11</f>
        <v>0</v>
      </c>
      <c r="AF11" s="24"/>
      <c r="AG11">
        <f t="shared" si="2"/>
        <v>592.82426872884878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-92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6.2757699999999987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47.997791173899039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592.74541759685656</v>
      </c>
      <c r="P12" s="36">
        <v>68.247388059701493</v>
      </c>
      <c r="Q12" s="36">
        <v>22.050000000000004</v>
      </c>
      <c r="R12" s="38">
        <v>0</v>
      </c>
      <c r="S12" s="38">
        <v>0</v>
      </c>
      <c r="T12" s="37">
        <f>SUMPRODUCT(LTA!J12:AN12,LTA!J$101:AN$101,LTA!J$104:AN$104)</f>
        <v>41.67</v>
      </c>
      <c r="U12" s="37">
        <f>SUMPRODUCT(LTA!J12:AN12,LTA!J$102:AN$102,LTA!J$104:AN$104)</f>
        <v>118.92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-211</v>
      </c>
      <c r="AA12" s="75">
        <f>STOA!I12</f>
        <v>0</v>
      </c>
      <c r="AB12" s="75">
        <f>-STOA!O12</f>
        <v>0</v>
      </c>
      <c r="AC12">
        <f t="shared" si="0"/>
        <v>10.083760798842558</v>
      </c>
      <c r="AD12">
        <f t="shared" si="1"/>
        <v>587.82260603161433</v>
      </c>
      <c r="AE12">
        <f>'IDT-1'!C12</f>
        <v>0</v>
      </c>
      <c r="AF12" s="24"/>
      <c r="AG12">
        <f t="shared" si="2"/>
        <v>587.82260603161433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-89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6.2757699999999987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47.997791173899039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595.03151860227763</v>
      </c>
      <c r="P13" s="36">
        <v>70.916673233886854</v>
      </c>
      <c r="Q13" s="36">
        <v>22.050000000000004</v>
      </c>
      <c r="R13" s="38">
        <v>0</v>
      </c>
      <c r="S13" s="38">
        <v>0</v>
      </c>
      <c r="T13" s="37">
        <f>SUMPRODUCT(LTA!J13:AN13,LTA!J$101:AN$101,LTA!J$104:AN$104)</f>
        <v>41.67</v>
      </c>
      <c r="U13" s="37">
        <f>SUMPRODUCT(LTA!J13:AN13,LTA!J$102:AN$102,LTA!J$104:AN$104)</f>
        <v>118.76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-225</v>
      </c>
      <c r="AA13" s="75">
        <f>STOA!I13</f>
        <v>0</v>
      </c>
      <c r="AB13" s="75">
        <f>-STOA!O13</f>
        <v>0</v>
      </c>
      <c r="AC13">
        <f t="shared" si="0"/>
        <v>10.259580566349477</v>
      </c>
      <c r="AD13">
        <f t="shared" si="1"/>
        <v>576.44217244371396</v>
      </c>
      <c r="AE13">
        <f>'IDT-1'!C13</f>
        <v>0</v>
      </c>
      <c r="AF13" s="24"/>
      <c r="AG13">
        <f t="shared" si="2"/>
        <v>576.44217244371396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-91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6.2757699999999987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47.997791173899039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595.03151860227763</v>
      </c>
      <c r="P14" s="36">
        <v>68.25</v>
      </c>
      <c r="Q14" s="36">
        <v>22.050000000000004</v>
      </c>
      <c r="R14" s="38">
        <v>0</v>
      </c>
      <c r="S14" s="38">
        <v>0</v>
      </c>
      <c r="T14" s="37">
        <f>SUMPRODUCT(LTA!J14:AN14,LTA!J$101:AN$101,LTA!J$104:AN$104)</f>
        <v>41.67</v>
      </c>
      <c r="U14" s="37">
        <f>SUMPRODUCT(LTA!J14:AN14,LTA!J$102:AN$102,LTA!J$104:AN$104)</f>
        <v>118.60000000000001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-280</v>
      </c>
      <c r="AA14" s="75">
        <f>STOA!I14</f>
        <v>0</v>
      </c>
      <c r="AB14" s="75">
        <f>-STOA!O14</f>
        <v>0</v>
      </c>
      <c r="AC14">
        <f t="shared" si="0"/>
        <v>10.252778826634607</v>
      </c>
      <c r="AD14">
        <f t="shared" si="1"/>
        <v>571.62230094954191</v>
      </c>
      <c r="AE14">
        <f>'IDT-1'!C14</f>
        <v>0</v>
      </c>
      <c r="AF14" s="24"/>
      <c r="AG14">
        <f t="shared" si="2"/>
        <v>571.62230094954191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-38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6.2757699999999987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47.997791173899039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597.23646385285008</v>
      </c>
      <c r="P15" s="36">
        <v>68.25</v>
      </c>
      <c r="Q15" s="36">
        <v>22.050000000000004</v>
      </c>
      <c r="R15" s="38">
        <v>0</v>
      </c>
      <c r="S15" s="38">
        <v>0</v>
      </c>
      <c r="T15" s="37">
        <f>SUMPRODUCT(LTA!J15:AN15,LTA!J$101:AN$101,LTA!J$104:AN$104)</f>
        <v>42.33</v>
      </c>
      <c r="U15" s="37">
        <f>SUMPRODUCT(LTA!J15:AN15,LTA!J$102:AN$102,LTA!J$104:AN$104)</f>
        <v>118.42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-284.95999999999998</v>
      </c>
      <c r="AA15" s="75">
        <f>STOA!I15</f>
        <v>0</v>
      </c>
      <c r="AB15" s="75">
        <f>-STOA!O15</f>
        <v>0</v>
      </c>
      <c r="AC15">
        <f t="shared" si="0"/>
        <v>10.402060886303756</v>
      </c>
      <c r="AD15">
        <f t="shared" si="1"/>
        <v>559.19796414044538</v>
      </c>
      <c r="AE15">
        <f>'IDT-1'!C15</f>
        <v>0</v>
      </c>
      <c r="AF15" s="24"/>
      <c r="AG15">
        <f t="shared" si="2"/>
        <v>559.19796414044538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-48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6.2757699999999987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47.997791173899039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599.641374513968</v>
      </c>
      <c r="P16" s="36">
        <v>68.25</v>
      </c>
      <c r="Q16" s="36">
        <v>22.050000000000004</v>
      </c>
      <c r="R16" s="38">
        <v>0</v>
      </c>
      <c r="S16" s="38">
        <v>0</v>
      </c>
      <c r="T16" s="37">
        <f>SUMPRODUCT(LTA!J16:AN16,LTA!J$101:AN$101,LTA!J$104:AN$104)</f>
        <v>42.33</v>
      </c>
      <c r="U16" s="37">
        <f>SUMPRODUCT(LTA!J16:AN16,LTA!J$102:AN$102,LTA!J$104:AN$104)</f>
        <v>118.42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-285</v>
      </c>
      <c r="AA16" s="75">
        <f>STOA!I16</f>
        <v>0</v>
      </c>
      <c r="AB16" s="75">
        <f>-STOA!O16</f>
        <v>0</v>
      </c>
      <c r="AC16">
        <f t="shared" si="0"/>
        <v>10.456485613065698</v>
      </c>
      <c r="AD16">
        <f t="shared" si="1"/>
        <v>557.5084500748012</v>
      </c>
      <c r="AE16">
        <f>'IDT-1'!C16</f>
        <v>0</v>
      </c>
      <c r="AF16" s="24"/>
      <c r="AG16">
        <f t="shared" si="2"/>
        <v>557.5084500748012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-52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6.2757699999999987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47.997791173899039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599.641374513968</v>
      </c>
      <c r="P17" s="36">
        <v>68.25</v>
      </c>
      <c r="Q17" s="36">
        <v>22.050000000000004</v>
      </c>
      <c r="R17" s="38">
        <v>0</v>
      </c>
      <c r="S17" s="38">
        <v>0</v>
      </c>
      <c r="T17" s="37">
        <f>SUMPRODUCT(LTA!J17:AN17,LTA!J$101:AN$101,LTA!J$104:AN$104)</f>
        <v>39.4</v>
      </c>
      <c r="U17" s="37">
        <f>SUMPRODUCT(LTA!J17:AN17,LTA!J$102:AN$102,LTA!J$104:AN$104)</f>
        <v>118.34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-285</v>
      </c>
      <c r="AA17" s="75">
        <f>STOA!I17</f>
        <v>0</v>
      </c>
      <c r="AB17" s="75">
        <f>-STOA!O17</f>
        <v>0</v>
      </c>
      <c r="AC17">
        <f t="shared" si="0"/>
        <v>10.422730455340808</v>
      </c>
      <c r="AD17">
        <f t="shared" si="1"/>
        <v>555.53220523252617</v>
      </c>
      <c r="AE17">
        <f>'IDT-1'!C17</f>
        <v>0</v>
      </c>
      <c r="AF17" s="24"/>
      <c r="AG17">
        <f t="shared" si="2"/>
        <v>555.53220523252617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-51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6.2757699999999987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47.997791173899039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599.641374513968</v>
      </c>
      <c r="P18" s="36">
        <v>68.25</v>
      </c>
      <c r="Q18" s="36">
        <v>22.050000000000004</v>
      </c>
      <c r="R18" s="38">
        <v>0</v>
      </c>
      <c r="S18" s="38">
        <v>0</v>
      </c>
      <c r="T18" s="37">
        <f>SUMPRODUCT(LTA!J18:AN18,LTA!J$101:AN$101,LTA!J$104:AN$104)</f>
        <v>38.869999999999997</v>
      </c>
      <c r="U18" s="37">
        <f>SUMPRODUCT(LTA!J18:AN18,LTA!J$102:AN$102,LTA!J$104:AN$104)</f>
        <v>118.11000000000001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-275</v>
      </c>
      <c r="AA18" s="75">
        <f>STOA!I18</f>
        <v>0</v>
      </c>
      <c r="AB18" s="75">
        <f>-STOA!O18</f>
        <v>0</v>
      </c>
      <c r="AC18">
        <f t="shared" si="0"/>
        <v>10.373990666716363</v>
      </c>
      <c r="AD18">
        <f t="shared" si="1"/>
        <v>559.82094502115058</v>
      </c>
      <c r="AE18">
        <f>'IDT-1'!C18</f>
        <v>0</v>
      </c>
      <c r="AF18" s="24"/>
      <c r="AG18">
        <f t="shared" si="2"/>
        <v>559.82094502115058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-56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6.2757699999999987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47.997791173899039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599.641374513968</v>
      </c>
      <c r="P19" s="36">
        <v>68.25</v>
      </c>
      <c r="Q19" s="36">
        <v>22.050000000000004</v>
      </c>
      <c r="R19" s="38">
        <v>0</v>
      </c>
      <c r="S19" s="38">
        <v>0</v>
      </c>
      <c r="T19" s="37">
        <f>SUMPRODUCT(LTA!J19:AN19,LTA!J$101:AN$101,LTA!J$104:AN$104)</f>
        <v>38.17</v>
      </c>
      <c r="U19" s="37">
        <f>SUMPRODUCT(LTA!J19:AN19,LTA!J$102:AN$102,LTA!J$104:AN$104)</f>
        <v>117.60000000000001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-280</v>
      </c>
      <c r="AA19" s="75">
        <f>STOA!I19</f>
        <v>0</v>
      </c>
      <c r="AB19" s="75">
        <f>-STOA!O19</f>
        <v>0</v>
      </c>
      <c r="AC19">
        <f t="shared" si="0"/>
        <v>10.262172774017694</v>
      </c>
      <c r="AD19">
        <f t="shared" si="1"/>
        <v>570.72276291384924</v>
      </c>
      <c r="AE19">
        <f>'IDT-1'!C19</f>
        <v>0</v>
      </c>
      <c r="AF19" s="24"/>
      <c r="AG19">
        <f t="shared" si="2"/>
        <v>570.72276291384924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-39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6.2757699999999987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47.997791173899039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603.88510301251017</v>
      </c>
      <c r="P20" s="36">
        <v>68.25</v>
      </c>
      <c r="Q20" s="36">
        <v>11.55</v>
      </c>
      <c r="R20" s="38">
        <v>0</v>
      </c>
      <c r="S20" s="38">
        <v>0</v>
      </c>
      <c r="T20" s="37">
        <f>SUMPRODUCT(LTA!J20:AN20,LTA!J$101:AN$101,LTA!J$104:AN$104)</f>
        <v>37.43</v>
      </c>
      <c r="U20" s="37">
        <f>SUMPRODUCT(LTA!J20:AN20,LTA!J$102:AN$102,LTA!J$104:AN$104)</f>
        <v>117.27000000000001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-277</v>
      </c>
      <c r="AA20" s="75">
        <f>STOA!I20</f>
        <v>0</v>
      </c>
      <c r="AB20" s="75">
        <f>-STOA!O20</f>
        <v>0</v>
      </c>
      <c r="AC20">
        <f t="shared" si="0"/>
        <v>10.141333989331224</v>
      </c>
      <c r="AD20">
        <f t="shared" si="1"/>
        <v>570.51733019707785</v>
      </c>
      <c r="AE20">
        <f>'IDT-1'!C20</f>
        <v>0</v>
      </c>
      <c r="AF20" s="24"/>
      <c r="AG20">
        <f t="shared" si="2"/>
        <v>570.51733019707785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-35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6.2757699999999987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47.997791173899039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607.91357420411919</v>
      </c>
      <c r="P21" s="36">
        <v>68.25</v>
      </c>
      <c r="Q21" s="36">
        <v>11.55</v>
      </c>
      <c r="R21" s="38">
        <v>0</v>
      </c>
      <c r="S21" s="38">
        <v>0</v>
      </c>
      <c r="T21" s="37">
        <f>SUMPRODUCT(LTA!J21:AN21,LTA!J$101:AN$101,LTA!J$104:AN$104)</f>
        <v>36.799999999999997</v>
      </c>
      <c r="U21" s="37">
        <f>SUMPRODUCT(LTA!J21:AN21,LTA!J$102:AN$102,LTA!J$104:AN$104)</f>
        <v>116.95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-282</v>
      </c>
      <c r="AA21" s="75">
        <f>STOA!I21</f>
        <v>0</v>
      </c>
      <c r="AB21" s="75">
        <f>-STOA!O21</f>
        <v>0</v>
      </c>
      <c r="AC21">
        <f t="shared" si="0"/>
        <v>10.192606620515408</v>
      </c>
      <c r="AD21">
        <f t="shared" si="1"/>
        <v>570.54452875750269</v>
      </c>
      <c r="AE21">
        <f>'IDT-1'!C21</f>
        <v>0</v>
      </c>
      <c r="AF21" s="24"/>
      <c r="AG21">
        <f t="shared" si="2"/>
        <v>570.54452875750269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-33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6.2757699999999987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47.997791173899039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606.83414646571339</v>
      </c>
      <c r="P22" s="36">
        <v>68.25</v>
      </c>
      <c r="Q22" s="36">
        <v>22.050000000000004</v>
      </c>
      <c r="R22" s="38">
        <v>0</v>
      </c>
      <c r="S22" s="38">
        <v>0</v>
      </c>
      <c r="T22" s="37">
        <f>SUMPRODUCT(LTA!J22:AN22,LTA!J$101:AN$101,LTA!J$104:AN$104)</f>
        <v>36.700000000000003</v>
      </c>
      <c r="U22" s="37">
        <f>SUMPRODUCT(LTA!J22:AN22,LTA!J$102:AN$102,LTA!J$104:AN$104)</f>
        <v>116.76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-280</v>
      </c>
      <c r="AA22" s="75">
        <f>STOA!I22</f>
        <v>0</v>
      </c>
      <c r="AB22" s="75">
        <f>-STOA!O22</f>
        <v>0</v>
      </c>
      <c r="AC22">
        <f t="shared" si="0"/>
        <v>10.277774585237688</v>
      </c>
      <c r="AD22">
        <f t="shared" si="1"/>
        <v>578.58993305437468</v>
      </c>
      <c r="AE22">
        <f>'IDT-1'!C22</f>
        <v>0</v>
      </c>
      <c r="AF22" s="24"/>
      <c r="AG22">
        <f t="shared" si="2"/>
        <v>578.58993305437468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-36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6.2757699999999987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47.997791173899039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606.83414646571339</v>
      </c>
      <c r="P23" s="36">
        <v>68.25</v>
      </c>
      <c r="Q23" s="36">
        <v>22.050000000000004</v>
      </c>
      <c r="R23" s="38">
        <v>0</v>
      </c>
      <c r="S23" s="38">
        <v>0</v>
      </c>
      <c r="T23" s="37">
        <f>SUMPRODUCT(LTA!J23:AN23,LTA!J$101:AN$101,LTA!J$104:AN$104)</f>
        <v>33.200000000000003</v>
      </c>
      <c r="U23" s="37">
        <f>SUMPRODUCT(LTA!J23:AN23,LTA!J$102:AN$102,LTA!J$104:AN$104)</f>
        <v>115.26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-225</v>
      </c>
      <c r="AA23" s="75">
        <f>STOA!I23</f>
        <v>0</v>
      </c>
      <c r="AB23" s="75">
        <f>-STOA!O23</f>
        <v>0</v>
      </c>
      <c r="AC23">
        <f t="shared" si="0"/>
        <v>10.108707219364351</v>
      </c>
      <c r="AD23">
        <f t="shared" si="1"/>
        <v>588.75900042024807</v>
      </c>
      <c r="AE23">
        <f>'IDT-1'!C23</f>
        <v>0</v>
      </c>
      <c r="AF23" s="24"/>
      <c r="AG23">
        <f t="shared" si="2"/>
        <v>588.75900042024807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-76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6.2757699999999987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47.997791173899039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613.82948563269667</v>
      </c>
      <c r="P24" s="36">
        <v>68.25</v>
      </c>
      <c r="Q24" s="36">
        <v>22.050000000000004</v>
      </c>
      <c r="R24" s="38">
        <v>0</v>
      </c>
      <c r="S24" s="38">
        <v>0</v>
      </c>
      <c r="T24" s="37">
        <f>SUMPRODUCT(LTA!J24:AN24,LTA!J$101:AN$101,LTA!J$104:AN$104)</f>
        <v>32.729999999999997</v>
      </c>
      <c r="U24" s="37">
        <f>SUMPRODUCT(LTA!J24:AN24,LTA!J$102:AN$102,LTA!J$104:AN$104)</f>
        <v>115.26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-215</v>
      </c>
      <c r="AA24" s="75">
        <f>STOA!I24</f>
        <v>0</v>
      </c>
      <c r="AB24" s="75">
        <f>-STOA!O24</f>
        <v>0</v>
      </c>
      <c r="AC24">
        <f t="shared" si="0"/>
        <v>10.121164279742567</v>
      </c>
      <c r="AD24">
        <f t="shared" si="1"/>
        <v>600.27188252685312</v>
      </c>
      <c r="AE24">
        <f>'IDT-1'!C24</f>
        <v>0</v>
      </c>
      <c r="AF24" s="24"/>
      <c r="AG24">
        <f t="shared" si="2"/>
        <v>600.27188252685312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-81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6.2757699999999987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47.997791173899039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621.67678860714329</v>
      </c>
      <c r="P25" s="36">
        <v>65.074775837848676</v>
      </c>
      <c r="Q25" s="36">
        <v>22.050000000000004</v>
      </c>
      <c r="R25" s="38">
        <v>0</v>
      </c>
      <c r="S25" s="38">
        <v>0</v>
      </c>
      <c r="T25" s="37">
        <f>SUMPRODUCT(LTA!J25:AN25,LTA!J$101:AN$101,LTA!J$104:AN$104)</f>
        <v>38.729999999999997</v>
      </c>
      <c r="U25" s="37">
        <f>SUMPRODUCT(LTA!J25:AN25,LTA!J$102:AN$102,LTA!J$104:AN$104)</f>
        <v>116.98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-239</v>
      </c>
      <c r="AA25" s="75">
        <f>STOA!I25</f>
        <v>0</v>
      </c>
      <c r="AB25" s="75">
        <f>-STOA!O25</f>
        <v>0</v>
      </c>
      <c r="AC25">
        <f t="shared" si="0"/>
        <v>10.403152053988519</v>
      </c>
      <c r="AD25">
        <f t="shared" si="1"/>
        <v>591.38197356490252</v>
      </c>
      <c r="AE25">
        <f>'IDT-1'!C25</f>
        <v>0</v>
      </c>
      <c r="AF25" s="24"/>
      <c r="AG25">
        <f t="shared" si="2"/>
        <v>591.38197356490252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-78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6.2757699999999987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47.997791173899039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626.30670243803513</v>
      </c>
      <c r="P26" s="36">
        <v>68.247388059701493</v>
      </c>
      <c r="Q26" s="36">
        <v>22.050000000000004</v>
      </c>
      <c r="R26" s="38">
        <v>0</v>
      </c>
      <c r="S26" s="38">
        <v>0</v>
      </c>
      <c r="T26" s="37">
        <f>SUMPRODUCT(LTA!J26:AN26,LTA!J$101:AN$101,LTA!J$104:AN$104)</f>
        <v>35.53</v>
      </c>
      <c r="U26" s="37">
        <f>SUMPRODUCT(LTA!J26:AN26,LTA!J$102:AN$102,LTA!J$104:AN$104)</f>
        <v>116.69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-229</v>
      </c>
      <c r="AA26" s="75">
        <f>STOA!I26</f>
        <v>0</v>
      </c>
      <c r="AB26" s="75">
        <f>-STOA!O26</f>
        <v>0</v>
      </c>
      <c r="AC26">
        <f t="shared" si="0"/>
        <v>10.413963799656903</v>
      </c>
      <c r="AD26">
        <f t="shared" si="1"/>
        <v>598.68368787197858</v>
      </c>
      <c r="AE26">
        <f>'IDT-1'!C26</f>
        <v>0</v>
      </c>
      <c r="AF26" s="24"/>
      <c r="AG26">
        <f t="shared" si="2"/>
        <v>598.68368787197858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-85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6.2757699999999987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47.997791173899039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641.91911692638689</v>
      </c>
      <c r="P27" s="36">
        <v>68.247388059701493</v>
      </c>
      <c r="Q27" s="36">
        <v>22.050000000000004</v>
      </c>
      <c r="R27" s="38">
        <v>0</v>
      </c>
      <c r="S27" s="38">
        <v>0</v>
      </c>
      <c r="T27" s="37">
        <f>SUMPRODUCT(LTA!J27:AN27,LTA!J$101:AN$101,LTA!J$104:AN$104)</f>
        <v>34.1</v>
      </c>
      <c r="U27" s="37">
        <f>SUMPRODUCT(LTA!J27:AN27,LTA!J$102:AN$102,LTA!J$104:AN$104)</f>
        <v>116.21000000000001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-119</v>
      </c>
      <c r="AA27" s="75">
        <f>STOA!I27</f>
        <v>0</v>
      </c>
      <c r="AB27" s="75">
        <f>-STOA!O27</f>
        <v>-100</v>
      </c>
      <c r="AC27">
        <f t="shared" si="0"/>
        <v>10.317285138236834</v>
      </c>
      <c r="AD27">
        <f t="shared" si="1"/>
        <v>637.48278102175061</v>
      </c>
      <c r="AE27">
        <f>'IDT-1'!C27</f>
        <v>0</v>
      </c>
      <c r="AF27" s="24"/>
      <c r="AG27">
        <f t="shared" si="2"/>
        <v>637.48278102175061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-70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6.2757699999999987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47.997791173899039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655.59957547218721</v>
      </c>
      <c r="P28" s="36">
        <v>68.247388059701493</v>
      </c>
      <c r="Q28" s="36">
        <v>22.050000000000004</v>
      </c>
      <c r="R28" s="38">
        <v>1.4</v>
      </c>
      <c r="S28" s="38">
        <v>0</v>
      </c>
      <c r="T28" s="37">
        <f>SUMPRODUCT(LTA!J28:AN28,LTA!J$101:AN$101,LTA!J$104:AN$104)</f>
        <v>32.57</v>
      </c>
      <c r="U28" s="37">
        <f>SUMPRODUCT(LTA!J28:AN28,LTA!J$102:AN$102,LTA!J$104:AN$104)</f>
        <v>115.37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-99</v>
      </c>
      <c r="AA28" s="75">
        <f>STOA!I28</f>
        <v>0</v>
      </c>
      <c r="AB28" s="75">
        <f>-STOA!O28</f>
        <v>-100</v>
      </c>
      <c r="AC28">
        <f t="shared" si="0"/>
        <v>10.330870255047778</v>
      </c>
      <c r="AD28">
        <f t="shared" si="1"/>
        <v>661.17965445073992</v>
      </c>
      <c r="AE28">
        <f>'IDT-1'!C28</f>
        <v>0</v>
      </c>
      <c r="AF28" s="24"/>
      <c r="AG28">
        <f t="shared" si="2"/>
        <v>661.17965445073992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-79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6.2757699999999987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682.93197465318769</v>
      </c>
      <c r="P29" s="36">
        <v>70.916673233886854</v>
      </c>
      <c r="Q29" s="36">
        <v>22.050000000000004</v>
      </c>
      <c r="R29" s="38">
        <v>4.317343173431734</v>
      </c>
      <c r="S29" s="38">
        <v>0</v>
      </c>
      <c r="T29" s="37">
        <f>SUMPRODUCT(LTA!J29:AN29,LTA!J$101:AN$101,LTA!J$104:AN$104)</f>
        <v>34.200000000000003</v>
      </c>
      <c r="U29" s="37">
        <f>SUMPRODUCT(LTA!J29:AN29,LTA!J$102:AN$102,LTA!J$104:AN$104)</f>
        <v>114.69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-99</v>
      </c>
      <c r="AA29" s="75">
        <f>STOA!I29</f>
        <v>0</v>
      </c>
      <c r="AB29" s="75">
        <f>-STOA!O29</f>
        <v>-100</v>
      </c>
      <c r="AC29">
        <f t="shared" si="0"/>
        <v>10.674686744501637</v>
      </c>
      <c r="AD29">
        <f t="shared" si="1"/>
        <v>687.70707431600465</v>
      </c>
      <c r="AE29">
        <f>'IDT-1'!C29</f>
        <v>0</v>
      </c>
      <c r="AF29" s="24"/>
      <c r="AG29">
        <f t="shared" si="2"/>
        <v>687.70707431600465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-86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6.2757699999999987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687.7536962273482</v>
      </c>
      <c r="P30" s="36">
        <v>68.25</v>
      </c>
      <c r="Q30" s="36">
        <v>22.050000000000004</v>
      </c>
      <c r="R30" s="38">
        <v>9.17</v>
      </c>
      <c r="S30" s="38">
        <v>0</v>
      </c>
      <c r="T30" s="37">
        <f>SUMPRODUCT(LTA!J30:AN30,LTA!J$101:AN$101,LTA!J$104:AN$104)</f>
        <v>36.630000000000003</v>
      </c>
      <c r="U30" s="37">
        <f>SUMPRODUCT(LTA!J30:AN30,LTA!J$102:AN$102,LTA!J$104:AN$104)</f>
        <v>114.37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-94</v>
      </c>
      <c r="AA30" s="75">
        <f>STOA!I30</f>
        <v>0</v>
      </c>
      <c r="AB30" s="75">
        <f>-STOA!O30</f>
        <v>-100</v>
      </c>
      <c r="AC30">
        <f t="shared" si="0"/>
        <v>10.734333152453329</v>
      </c>
      <c r="AD30">
        <f t="shared" si="1"/>
        <v>698.76513307489472</v>
      </c>
      <c r="AE30">
        <f>'IDT-1'!C30</f>
        <v>0</v>
      </c>
      <c r="AF30" s="24"/>
      <c r="AG30">
        <f t="shared" si="2"/>
        <v>698.76513307489472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-89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3.0328999999999997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47.997791173899039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681.64536607186881</v>
      </c>
      <c r="P31" s="36">
        <v>68.25</v>
      </c>
      <c r="Q31" s="36">
        <v>22.050000000000004</v>
      </c>
      <c r="R31" s="38">
        <v>16.68</v>
      </c>
      <c r="S31" s="38">
        <v>0</v>
      </c>
      <c r="T31" s="37">
        <f>SUMPRODUCT(LTA!J31:AN31,LTA!J$101:AN$101,LTA!J$104:AN$104)</f>
        <v>44.58</v>
      </c>
      <c r="U31" s="37">
        <f>SUMPRODUCT(LTA!J31:AN31,LTA!J$102:AN$102,LTA!J$104:AN$104)</f>
        <v>113.73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-70</v>
      </c>
      <c r="AA31" s="75">
        <f>STOA!I31</f>
        <v>0</v>
      </c>
      <c r="AB31" s="75">
        <f>-STOA!O31</f>
        <v>-100</v>
      </c>
      <c r="AC31">
        <f t="shared" si="0"/>
        <v>10.780252517008055</v>
      </c>
      <c r="AD31">
        <f t="shared" si="1"/>
        <v>704.18580472875976</v>
      </c>
      <c r="AE31">
        <f>'IDT-1'!C31</f>
        <v>0</v>
      </c>
      <c r="AF31" s="24"/>
      <c r="AG31">
        <f t="shared" si="2"/>
        <v>704.18580472875976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-113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3.0328999999999997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47.997791173899039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675.33003358724909</v>
      </c>
      <c r="P32" s="36">
        <v>68.25</v>
      </c>
      <c r="Q32" s="36">
        <v>22.050000000000004</v>
      </c>
      <c r="R32" s="38">
        <v>25.3</v>
      </c>
      <c r="S32" s="38">
        <v>0</v>
      </c>
      <c r="T32" s="37">
        <f>SUMPRODUCT(LTA!J32:AN32,LTA!J$101:AN$101,LTA!J$104:AN$104)</f>
        <v>54.03</v>
      </c>
      <c r="U32" s="37">
        <f>SUMPRODUCT(LTA!J32:AN32,LTA!J$102:AN$102,LTA!J$104:AN$104)</f>
        <v>113.21000000000001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-80</v>
      </c>
      <c r="AA32" s="75">
        <f>STOA!I32</f>
        <v>0</v>
      </c>
      <c r="AB32" s="75">
        <f>-STOA!O32</f>
        <v>-100</v>
      </c>
      <c r="AC32">
        <f t="shared" si="0"/>
        <v>10.942392985936364</v>
      </c>
      <c r="AD32">
        <f t="shared" si="1"/>
        <v>707.25833177521167</v>
      </c>
      <c r="AE32">
        <f>'IDT-1'!C32</f>
        <v>0</v>
      </c>
      <c r="AF32" s="24"/>
      <c r="AG32">
        <f t="shared" si="2"/>
        <v>707.25833177521167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-111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3.0328999999999997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47.997791173899039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670.22584452598744</v>
      </c>
      <c r="P33" s="36">
        <v>68.25</v>
      </c>
      <c r="Q33" s="36">
        <v>11.55</v>
      </c>
      <c r="R33" s="38">
        <v>25.3</v>
      </c>
      <c r="S33" s="38">
        <v>0</v>
      </c>
      <c r="T33" s="37">
        <f>SUMPRODUCT(LTA!J33:AN33,LTA!J$101:AN$101,LTA!J$104:AN$104)</f>
        <v>68.73</v>
      </c>
      <c r="U33" s="37">
        <f>SUMPRODUCT(LTA!J33:AN33,LTA!J$102:AN$102,LTA!J$104:AN$104)</f>
        <v>112.7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-122</v>
      </c>
      <c r="AA33" s="75">
        <f>STOA!I33</f>
        <v>0</v>
      </c>
      <c r="AB33" s="75">
        <f>-STOA!O33</f>
        <v>-100</v>
      </c>
      <c r="AC33">
        <f t="shared" si="0"/>
        <v>10.811917589673318</v>
      </c>
      <c r="AD33">
        <f t="shared" si="1"/>
        <v>719.97461811021321</v>
      </c>
      <c r="AE33">
        <f>'IDT-1'!C33</f>
        <v>0</v>
      </c>
      <c r="AF33" s="24"/>
      <c r="AG33">
        <f t="shared" si="2"/>
        <v>719.97461811021321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-55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3.0328999999999997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47.997791173899039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657.74855322552548</v>
      </c>
      <c r="P34" s="36">
        <v>68.25</v>
      </c>
      <c r="Q34" s="36">
        <v>11.55</v>
      </c>
      <c r="R34" s="38">
        <v>25.3</v>
      </c>
      <c r="S34" s="38">
        <v>0</v>
      </c>
      <c r="T34" s="37">
        <f>SUMPRODUCT(LTA!J34:AN34,LTA!J$101:AN$101,LTA!J$104:AN$104)</f>
        <v>88.43</v>
      </c>
      <c r="U34" s="37">
        <f>SUMPRODUCT(LTA!J34:AN34,LTA!J$102:AN$102,LTA!J$104:AN$104)</f>
        <v>112.22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-142</v>
      </c>
      <c r="AA34" s="75">
        <f>STOA!I34</f>
        <v>0</v>
      </c>
      <c r="AB34" s="75">
        <f>-STOA!O34</f>
        <v>-100</v>
      </c>
      <c r="AC34">
        <f t="shared" si="0"/>
        <v>10.953267919998327</v>
      </c>
      <c r="AD34">
        <f t="shared" si="1"/>
        <v>716.57597647942612</v>
      </c>
      <c r="AE34">
        <f>'IDT-1'!C34</f>
        <v>0</v>
      </c>
      <c r="AF34" s="24"/>
      <c r="AG34">
        <f t="shared" si="2"/>
        <v>716.57597647942612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-45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3.0328999999999997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47.997791173899039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632.75738055243301</v>
      </c>
      <c r="P35" s="36">
        <v>52.93</v>
      </c>
      <c r="Q35" s="36">
        <v>11.55</v>
      </c>
      <c r="R35" s="38">
        <v>25.3</v>
      </c>
      <c r="S35" s="38">
        <v>0</v>
      </c>
      <c r="T35" s="37">
        <f>SUMPRODUCT(LTA!J35:AN35,LTA!J$101:AN$101,LTA!J$104:AN$104)</f>
        <v>103.25</v>
      </c>
      <c r="U35" s="37">
        <f>SUMPRODUCT(LTA!J35:AN35,LTA!J$102:AN$102,LTA!J$104:AN$104)</f>
        <v>111.92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-240</v>
      </c>
      <c r="AA35" s="75">
        <f>STOA!I35</f>
        <v>0</v>
      </c>
      <c r="AB35" s="75">
        <f>-STOA!O35</f>
        <v>0</v>
      </c>
      <c r="AC35">
        <f t="shared" si="0"/>
        <v>10.338477656474563</v>
      </c>
      <c r="AD35">
        <f t="shared" si="1"/>
        <v>738.39959406985736</v>
      </c>
      <c r="AE35">
        <f>'IDT-1'!C35</f>
        <v>0</v>
      </c>
      <c r="AF35" s="24"/>
      <c r="AG35">
        <f t="shared" si="2"/>
        <v>738.39959406985736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3.0328999999999997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47.997791173899039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618.26157406556899</v>
      </c>
      <c r="P36" s="36">
        <v>52.93</v>
      </c>
      <c r="Q36" s="36">
        <v>11.55</v>
      </c>
      <c r="R36" s="38">
        <v>25.3</v>
      </c>
      <c r="S36" s="38">
        <v>0</v>
      </c>
      <c r="T36" s="37">
        <f>SUMPRODUCT(LTA!J36:AN36,LTA!J$101:AN$101,LTA!J$104:AN$104)</f>
        <v>123.72999999999999</v>
      </c>
      <c r="U36" s="37">
        <f>SUMPRODUCT(LTA!J36:AN36,LTA!J$102:AN$102,LTA!J$104:AN$104)</f>
        <v>111.54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-255</v>
      </c>
      <c r="AA36" s="75">
        <f>STOA!I36</f>
        <v>0</v>
      </c>
      <c r="AB36" s="75">
        <f>-STOA!O36</f>
        <v>0</v>
      </c>
      <c r="AC36">
        <f t="shared" si="0"/>
        <v>10.512620247858241</v>
      </c>
      <c r="AD36">
        <f t="shared" si="1"/>
        <v>728.82964499160971</v>
      </c>
      <c r="AE36">
        <f>'IDT-1'!C36</f>
        <v>0</v>
      </c>
      <c r="AF36" s="24"/>
      <c r="AG36">
        <f t="shared" si="2"/>
        <v>728.82964499160971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3.0328999999999997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47.997791173899039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617.93243161958617</v>
      </c>
      <c r="P37" s="36">
        <v>56.046470625275489</v>
      </c>
      <c r="Q37" s="36">
        <v>11.55</v>
      </c>
      <c r="R37" s="38">
        <v>25.3</v>
      </c>
      <c r="S37" s="38">
        <v>0</v>
      </c>
      <c r="T37" s="37">
        <f>SUMPRODUCT(LTA!J37:AN37,LTA!J$101:AN$101,LTA!J$104:AN$104)</f>
        <v>135.26999999999998</v>
      </c>
      <c r="U37" s="37">
        <f>SUMPRODUCT(LTA!J37:AN37,LTA!J$102:AN$102,LTA!J$104:AN$104)</f>
        <v>63.769999999999996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-225.9</v>
      </c>
      <c r="AA37" s="75">
        <f>STOA!I37</f>
        <v>0</v>
      </c>
      <c r="AB37" s="75">
        <f>-STOA!O37</f>
        <v>0</v>
      </c>
      <c r="AC37">
        <f t="shared" si="0"/>
        <v>9.9851911147700285</v>
      </c>
      <c r="AD37">
        <f t="shared" si="1"/>
        <v>725.01440230399055</v>
      </c>
      <c r="AE37">
        <f>'IDT-1'!C37</f>
        <v>0</v>
      </c>
      <c r="AF37" s="24"/>
      <c r="AG37">
        <f t="shared" si="2"/>
        <v>725.01440230399055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3.0328999999999997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47.997791173899039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606.90862126099387</v>
      </c>
      <c r="P38" s="36">
        <v>56.286968930052232</v>
      </c>
      <c r="Q38" s="36">
        <v>11.55</v>
      </c>
      <c r="R38" s="38">
        <v>25.3</v>
      </c>
      <c r="S38" s="38">
        <v>0</v>
      </c>
      <c r="T38" s="37">
        <f>SUMPRODUCT(LTA!J38:AN38,LTA!J$101:AN$101,LTA!J$104:AN$104)</f>
        <v>151.07999999999998</v>
      </c>
      <c r="U38" s="37">
        <f>SUMPRODUCT(LTA!J38:AN38,LTA!J$102:AN$102,LTA!J$104:AN$104)</f>
        <v>63.43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-230</v>
      </c>
      <c r="AA38" s="75">
        <f>STOA!I38</f>
        <v>0</v>
      </c>
      <c r="AB38" s="75">
        <f>-STOA!O38</f>
        <v>0</v>
      </c>
      <c r="AC38">
        <f t="shared" si="0"/>
        <v>10.059291040190022</v>
      </c>
      <c r="AD38">
        <f t="shared" si="1"/>
        <v>725.52699032475493</v>
      </c>
      <c r="AE38">
        <f>'IDT-1'!C38</f>
        <v>0</v>
      </c>
      <c r="AF38" s="24"/>
      <c r="AG38">
        <f t="shared" si="2"/>
        <v>725.52699032475493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3.0328999999999997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47.997791173899039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593.30504678508339</v>
      </c>
      <c r="P39" s="36">
        <v>68.25</v>
      </c>
      <c r="Q39" s="36">
        <v>11.55</v>
      </c>
      <c r="R39" s="38">
        <v>25.3</v>
      </c>
      <c r="S39" s="38">
        <v>0</v>
      </c>
      <c r="T39" s="37">
        <f>SUMPRODUCT(LTA!J39:AN39,LTA!J$101:AN$101,LTA!J$104:AN$104)</f>
        <v>162.68</v>
      </c>
      <c r="U39" s="37">
        <f>SUMPRODUCT(LTA!J39:AN39,LTA!J$102:AN$102,LTA!J$104:AN$104)</f>
        <v>77.37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-240</v>
      </c>
      <c r="AA39" s="75">
        <f>STOA!I39</f>
        <v>0</v>
      </c>
      <c r="AB39" s="75">
        <f>-STOA!O39</f>
        <v>0</v>
      </c>
      <c r="AC39">
        <f t="shared" si="0"/>
        <v>10.573479311400833</v>
      </c>
      <c r="AD39">
        <f t="shared" si="1"/>
        <v>711.91225864758155</v>
      </c>
      <c r="AE39">
        <f>'IDT-1'!C39</f>
        <v>0</v>
      </c>
      <c r="AF39" s="24"/>
      <c r="AG39">
        <f t="shared" si="2"/>
        <v>711.91225864758155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-27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3.0328999999999997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47.997791173899039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590.06615412302028</v>
      </c>
      <c r="P40" s="36">
        <v>68.25</v>
      </c>
      <c r="Q40" s="36">
        <v>11.55</v>
      </c>
      <c r="R40" s="38">
        <v>25.3</v>
      </c>
      <c r="S40" s="38">
        <v>0</v>
      </c>
      <c r="T40" s="37">
        <f>SUMPRODUCT(LTA!J40:AN40,LTA!J$101:AN$101,LTA!J$104:AN$104)</f>
        <v>175.3</v>
      </c>
      <c r="U40" s="37">
        <f>SUMPRODUCT(LTA!J40:AN40,LTA!J$102:AN$102,LTA!J$104:AN$104)</f>
        <v>91.8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-235</v>
      </c>
      <c r="AA40" s="75">
        <f>STOA!I40</f>
        <v>0</v>
      </c>
      <c r="AB40" s="75">
        <f>-STOA!O40</f>
        <v>0</v>
      </c>
      <c r="AC40">
        <f t="shared" si="0"/>
        <v>10.654896404891055</v>
      </c>
      <c r="AD40">
        <f t="shared" si="1"/>
        <v>749.64194889202815</v>
      </c>
      <c r="AE40">
        <f>'IDT-1'!C40</f>
        <v>0</v>
      </c>
      <c r="AF40" s="24"/>
      <c r="AG40">
        <f t="shared" si="2"/>
        <v>749.64194889202815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-18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3.0328999999999997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47.997791173899039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586.70614849128094</v>
      </c>
      <c r="P41" s="36">
        <v>68.25</v>
      </c>
      <c r="Q41" s="36">
        <v>11.55</v>
      </c>
      <c r="R41" s="38">
        <v>25.3</v>
      </c>
      <c r="S41" s="38">
        <v>0</v>
      </c>
      <c r="T41" s="37">
        <f>SUMPRODUCT(LTA!J41:AN41,LTA!J$101:AN$101,LTA!J$104:AN$104)</f>
        <v>185.38</v>
      </c>
      <c r="U41" s="37">
        <f>SUMPRODUCT(LTA!J41:AN41,LTA!J$102:AN$102,LTA!J$104:AN$104)</f>
        <v>91.8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-225</v>
      </c>
      <c r="AA41" s="75">
        <f>STOA!I41</f>
        <v>0</v>
      </c>
      <c r="AB41" s="75">
        <f>-STOA!O41</f>
        <v>0</v>
      </c>
      <c r="AC41">
        <f t="shared" si="0"/>
        <v>10.711344357584444</v>
      </c>
      <c r="AD41">
        <f t="shared" si="1"/>
        <v>756.30549530759538</v>
      </c>
      <c r="AE41">
        <f>'IDT-1'!C41</f>
        <v>0</v>
      </c>
      <c r="AF41" s="24"/>
      <c r="AG41">
        <f t="shared" si="2"/>
        <v>756.30549530759538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-28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3.0328999999999997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47.997791173899039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586.70614849128094</v>
      </c>
      <c r="P42" s="36">
        <v>68.25</v>
      </c>
      <c r="Q42" s="36">
        <v>11.55</v>
      </c>
      <c r="R42" s="38">
        <v>25.3</v>
      </c>
      <c r="S42" s="38">
        <v>0</v>
      </c>
      <c r="T42" s="37">
        <f>SUMPRODUCT(LTA!J42:AN42,LTA!J$101:AN$101,LTA!J$104:AN$104)</f>
        <v>199.6</v>
      </c>
      <c r="U42" s="37">
        <f>SUMPRODUCT(LTA!J42:AN42,LTA!J$102:AN$102,LTA!J$104:AN$104)</f>
        <v>91.8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-220</v>
      </c>
      <c r="AA42" s="75">
        <f>STOA!I42</f>
        <v>0</v>
      </c>
      <c r="AB42" s="75">
        <f>-STOA!O42</f>
        <v>0</v>
      </c>
      <c r="AC42">
        <f t="shared" si="0"/>
        <v>10.805378884409778</v>
      </c>
      <c r="AD42">
        <f t="shared" si="1"/>
        <v>773.43146078077018</v>
      </c>
      <c r="AE42">
        <f>'IDT-1'!C42</f>
        <v>0</v>
      </c>
      <c r="AF42" s="24"/>
      <c r="AG42">
        <f t="shared" si="2"/>
        <v>773.43146078077018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-30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3.0328999999999997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47.997791173899039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587.78557622968674</v>
      </c>
      <c r="P43" s="36">
        <v>52.93</v>
      </c>
      <c r="Q43" s="36">
        <v>11.55</v>
      </c>
      <c r="R43" s="38">
        <v>25.3</v>
      </c>
      <c r="S43" s="38">
        <v>0</v>
      </c>
      <c r="T43" s="37">
        <f>SUMPRODUCT(LTA!J43:AN43,LTA!J$101:AN$101,LTA!J$104:AN$104)</f>
        <v>221.23000000000002</v>
      </c>
      <c r="U43" s="37">
        <f>SUMPRODUCT(LTA!J43:AN43,LTA!J$102:AN$102,LTA!J$104:AN$104)</f>
        <v>62.93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-189</v>
      </c>
      <c r="AA43" s="75">
        <f>STOA!I43</f>
        <v>0</v>
      </c>
      <c r="AB43" s="75">
        <f>-STOA!O43</f>
        <v>0</v>
      </c>
      <c r="AC43">
        <f t="shared" si="0"/>
        <v>10.497874711539051</v>
      </c>
      <c r="AD43">
        <f t="shared" si="1"/>
        <v>767.25839269204664</v>
      </c>
      <c r="AE43">
        <f>'IDT-1'!C43</f>
        <v>0</v>
      </c>
      <c r="AF43" s="24"/>
      <c r="AG43">
        <f t="shared" si="2"/>
        <v>767.25839269204664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-46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3.0328999999999997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47.997791173899039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585.42015110550142</v>
      </c>
      <c r="P44" s="36">
        <v>52.929999999999986</v>
      </c>
      <c r="Q44" s="36">
        <v>11.55</v>
      </c>
      <c r="R44" s="38">
        <v>25.3</v>
      </c>
      <c r="S44" s="38">
        <v>0</v>
      </c>
      <c r="T44" s="37">
        <f>SUMPRODUCT(LTA!J44:AN44,LTA!J$101:AN$101,LTA!J$104:AN$104)</f>
        <v>233.95</v>
      </c>
      <c r="U44" s="37">
        <f>SUMPRODUCT(LTA!J44:AN44,LTA!J$102:AN$102,LTA!J$104:AN$104)</f>
        <v>62.93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-179</v>
      </c>
      <c r="AA44" s="75">
        <f>STOA!I44</f>
        <v>0</v>
      </c>
      <c r="AB44" s="75">
        <f>-STOA!O44</f>
        <v>0</v>
      </c>
      <c r="AC44">
        <f t="shared" si="0"/>
        <v>10.550968509596336</v>
      </c>
      <c r="AD44">
        <f t="shared" si="1"/>
        <v>781.55987376980397</v>
      </c>
      <c r="AE44">
        <f>'IDT-1'!C44</f>
        <v>0</v>
      </c>
      <c r="AF44" s="24"/>
      <c r="AG44">
        <f t="shared" si="2"/>
        <v>781.55987376980397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-52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3.0328999999999997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47.997791173899039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584.34072336709562</v>
      </c>
      <c r="P45" s="36">
        <v>48.12</v>
      </c>
      <c r="Q45" s="36">
        <v>11.55</v>
      </c>
      <c r="R45" s="38">
        <v>25.3</v>
      </c>
      <c r="S45" s="38">
        <v>0</v>
      </c>
      <c r="T45" s="37">
        <f>SUMPRODUCT(LTA!J45:AN45,LTA!J$101:AN$101,LTA!J$104:AN$104)</f>
        <v>236.86</v>
      </c>
      <c r="U45" s="37">
        <f>SUMPRODUCT(LTA!J45:AN45,LTA!J$102:AN$102,LTA!J$104:AN$104)</f>
        <v>65.849999999999994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-169</v>
      </c>
      <c r="AA45" s="75">
        <f>STOA!I45</f>
        <v>0</v>
      </c>
      <c r="AB45" s="75">
        <f>-STOA!O45</f>
        <v>0</v>
      </c>
      <c r="AC45">
        <f t="shared" si="0"/>
        <v>10.304805742571945</v>
      </c>
      <c r="AD45">
        <f t="shared" si="1"/>
        <v>810.7466087984227</v>
      </c>
      <c r="AE45">
        <f>'IDT-1'!C45</f>
        <v>0</v>
      </c>
      <c r="AF45" s="24"/>
      <c r="AG45">
        <f t="shared" si="2"/>
        <v>810.7466087984227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-33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3.0328999999999997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47.997791173899039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580.31225196327716</v>
      </c>
      <c r="P46" s="36">
        <v>48.12</v>
      </c>
      <c r="Q46" s="36">
        <v>11.55</v>
      </c>
      <c r="R46" s="38">
        <v>25.3</v>
      </c>
      <c r="S46" s="38">
        <v>0</v>
      </c>
      <c r="T46" s="37">
        <f>SUMPRODUCT(LTA!J46:AN46,LTA!J$101:AN$101,LTA!J$104:AN$104)</f>
        <v>244.32</v>
      </c>
      <c r="U46" s="37">
        <f>SUMPRODUCT(LTA!J46:AN46,LTA!J$102:AN$102,LTA!J$104:AN$104)</f>
        <v>66.239999999999995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-169</v>
      </c>
      <c r="AA46" s="75">
        <f>STOA!I46</f>
        <v>0</v>
      </c>
      <c r="AB46" s="75">
        <f>-STOA!O46</f>
        <v>0</v>
      </c>
      <c r="AC46">
        <f t="shared" si="0"/>
        <v>10.311493109605205</v>
      </c>
      <c r="AD46">
        <f t="shared" si="1"/>
        <v>817.56145002757103</v>
      </c>
      <c r="AE46">
        <f>'IDT-1'!C46</f>
        <v>0</v>
      </c>
      <c r="AF46" s="24"/>
      <c r="AG46">
        <f t="shared" si="2"/>
        <v>817.56145002757103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-30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3.0328999999999997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47.997791173899039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574.73400929302659</v>
      </c>
      <c r="P47" s="36">
        <v>48.12</v>
      </c>
      <c r="Q47" s="36">
        <v>11.55</v>
      </c>
      <c r="R47" s="38">
        <v>25.3</v>
      </c>
      <c r="S47" s="38">
        <v>0</v>
      </c>
      <c r="T47" s="37">
        <f>SUMPRODUCT(LTA!J47:AN47,LTA!J$101:AN$101,LTA!J$104:AN$104)</f>
        <v>243.73000000000002</v>
      </c>
      <c r="U47" s="37">
        <f>SUMPRODUCT(LTA!J47:AN47,LTA!J$102:AN$102,LTA!J$104:AN$104)</f>
        <v>71.27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-164</v>
      </c>
      <c r="AA47" s="75">
        <f>STOA!I47</f>
        <v>0</v>
      </c>
      <c r="AB47" s="75">
        <f>-STOA!O47</f>
        <v>0</v>
      </c>
      <c r="AC47">
        <f t="shared" si="0"/>
        <v>10.268047240275544</v>
      </c>
      <c r="AD47">
        <f t="shared" si="1"/>
        <v>820.46665322665012</v>
      </c>
      <c r="AE47">
        <f>'IDT-1'!C47</f>
        <v>0</v>
      </c>
      <c r="AF47" s="24"/>
      <c r="AG47">
        <f t="shared" si="2"/>
        <v>820.46665322665012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-31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3.0328999999999997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47.997791173899039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574.73400929302659</v>
      </c>
      <c r="P48" s="36">
        <v>43.309999999999995</v>
      </c>
      <c r="Q48" s="36">
        <v>11.55</v>
      </c>
      <c r="R48" s="38">
        <v>25.3</v>
      </c>
      <c r="S48" s="38">
        <v>0</v>
      </c>
      <c r="T48" s="37">
        <f>SUMPRODUCT(LTA!J48:AN48,LTA!J$101:AN$101,LTA!J$104:AN$104)</f>
        <v>253.04000000000002</v>
      </c>
      <c r="U48" s="37">
        <f>SUMPRODUCT(LTA!J48:AN48,LTA!J$102:AN$102,LTA!J$104:AN$104)</f>
        <v>71.59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-159</v>
      </c>
      <c r="AA48" s="75">
        <f>STOA!I48</f>
        <v>0</v>
      </c>
      <c r="AB48" s="75">
        <f>-STOA!O48</f>
        <v>0</v>
      </c>
      <c r="AC48">
        <f t="shared" si="0"/>
        <v>10.249237136201318</v>
      </c>
      <c r="AD48">
        <f t="shared" si="1"/>
        <v>832.30546333072402</v>
      </c>
      <c r="AE48">
        <f>'IDT-1'!C48</f>
        <v>0</v>
      </c>
      <c r="AF48" s="24"/>
      <c r="AG48">
        <f t="shared" si="2"/>
        <v>832.30546333072402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-29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3.0328999999999997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47.997791173899039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571.51442711033542</v>
      </c>
      <c r="P49" s="36">
        <v>40.42</v>
      </c>
      <c r="Q49" s="36">
        <v>11.55</v>
      </c>
      <c r="R49" s="38">
        <v>25.3</v>
      </c>
      <c r="S49" s="38">
        <v>0</v>
      </c>
      <c r="T49" s="37">
        <f>SUMPRODUCT(LTA!J49:AN49,LTA!J$101:AN$101,LTA!J$104:AN$104)</f>
        <v>270.51</v>
      </c>
      <c r="U49" s="37">
        <f>SUMPRODUCT(LTA!J49:AN49,LTA!J$102:AN$102,LTA!J$104:AN$104)</f>
        <v>72.09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-154</v>
      </c>
      <c r="AA49" s="75">
        <f>STOA!I49</f>
        <v>0</v>
      </c>
      <c r="AB49" s="75">
        <f>-STOA!O49</f>
        <v>0</v>
      </c>
      <c r="AC49">
        <f t="shared" si="0"/>
        <v>10.314980014967157</v>
      </c>
      <c r="AD49">
        <f t="shared" si="1"/>
        <v>848.10013826926706</v>
      </c>
      <c r="AE49">
        <f>'IDT-1'!C49</f>
        <v>0</v>
      </c>
      <c r="AF49" s="24"/>
      <c r="AG49">
        <f t="shared" si="2"/>
        <v>848.10013826926706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-30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3.0328999999999997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47.997791173899039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571.51442711033542</v>
      </c>
      <c r="P50" s="36">
        <v>40.42</v>
      </c>
      <c r="Q50" s="36">
        <v>11.55</v>
      </c>
      <c r="R50" s="38">
        <v>25.3</v>
      </c>
      <c r="S50" s="38">
        <v>0</v>
      </c>
      <c r="T50" s="37">
        <f>SUMPRODUCT(LTA!J50:AN50,LTA!J$101:AN$101,LTA!J$104:AN$104)</f>
        <v>270.35000000000002</v>
      </c>
      <c r="U50" s="37">
        <f>SUMPRODUCT(LTA!J50:AN50,LTA!J$102:AN$102,LTA!J$104:AN$104)</f>
        <v>72.09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-149</v>
      </c>
      <c r="AA50" s="75">
        <f>STOA!I50</f>
        <v>0</v>
      </c>
      <c r="AB50" s="75">
        <f>-STOA!O50</f>
        <v>0</v>
      </c>
      <c r="AC50">
        <f t="shared" si="0"/>
        <v>10.330578330416936</v>
      </c>
      <c r="AD50">
        <f t="shared" si="1"/>
        <v>845.92453995381743</v>
      </c>
      <c r="AE50">
        <f>'IDT-1'!C50</f>
        <v>0</v>
      </c>
      <c r="AF50" s="24"/>
      <c r="AG50">
        <f t="shared" si="2"/>
        <v>845.92453995381743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-37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3.0328999999999997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571.51442711033542</v>
      </c>
      <c r="P51" s="36">
        <v>40.42</v>
      </c>
      <c r="Q51" s="36">
        <v>11.55</v>
      </c>
      <c r="R51" s="38">
        <v>25.3</v>
      </c>
      <c r="S51" s="38">
        <v>0</v>
      </c>
      <c r="T51" s="37">
        <f>SUMPRODUCT(LTA!J51:AN51,LTA!J$101:AN$101,LTA!J$104:AN$104)</f>
        <v>269.38</v>
      </c>
      <c r="U51" s="37">
        <f>SUMPRODUCT(LTA!J51:AN51,LTA!J$102:AN$102,LTA!J$104:AN$104)</f>
        <v>69.59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-144</v>
      </c>
      <c r="AA51" s="75">
        <f>STOA!I51</f>
        <v>0</v>
      </c>
      <c r="AB51" s="75">
        <f>-STOA!O51</f>
        <v>0</v>
      </c>
      <c r="AC51">
        <f t="shared" si="0"/>
        <v>10.60641056265219</v>
      </c>
      <c r="AD51">
        <f t="shared" si="1"/>
        <v>806.18091654768318</v>
      </c>
      <c r="AE51">
        <f>'IDT-1'!C51</f>
        <v>0</v>
      </c>
      <c r="AF51" s="24"/>
      <c r="AG51">
        <f t="shared" si="2"/>
        <v>806.18091654768318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-78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3.0328999999999997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571.51442711033542</v>
      </c>
      <c r="P52" s="36">
        <v>32.719999999999992</v>
      </c>
      <c r="Q52" s="36">
        <v>11.55</v>
      </c>
      <c r="R52" s="38">
        <v>25.3</v>
      </c>
      <c r="S52" s="38">
        <v>0</v>
      </c>
      <c r="T52" s="37">
        <f>SUMPRODUCT(LTA!J52:AN52,LTA!J$101:AN$101,LTA!J$104:AN$104)</f>
        <v>268.38</v>
      </c>
      <c r="U52" s="37">
        <f>SUMPRODUCT(LTA!J52:AN52,LTA!J$102:AN$102,LTA!J$104:AN$104)</f>
        <v>69.930000000000007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-144</v>
      </c>
      <c r="AA52" s="75">
        <f>STOA!I52</f>
        <v>0</v>
      </c>
      <c r="AB52" s="75">
        <f>-STOA!O52</f>
        <v>0</v>
      </c>
      <c r="AC52">
        <f t="shared" si="0"/>
        <v>10.459946143128189</v>
      </c>
      <c r="AD52">
        <f t="shared" si="1"/>
        <v>806.9673809672073</v>
      </c>
      <c r="AE52">
        <f>'IDT-1'!C52</f>
        <v>0</v>
      </c>
      <c r="AF52" s="24"/>
      <c r="AG52">
        <f t="shared" si="2"/>
        <v>806.9673809672073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-69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3.0328999999999997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572.59385484874122</v>
      </c>
      <c r="P53" s="36">
        <v>32.719999999999992</v>
      </c>
      <c r="Q53" s="36">
        <v>11.55</v>
      </c>
      <c r="R53" s="38">
        <v>25.3</v>
      </c>
      <c r="S53" s="38">
        <v>0</v>
      </c>
      <c r="T53" s="37">
        <f>SUMPRODUCT(LTA!J53:AN53,LTA!J$101:AN$101,LTA!J$104:AN$104)</f>
        <v>273.38</v>
      </c>
      <c r="U53" s="37">
        <f>SUMPRODUCT(LTA!J53:AN53,LTA!J$102:AN$102,LTA!J$104:AN$104)</f>
        <v>70.09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-149</v>
      </c>
      <c r="AA53" s="75">
        <f>STOA!I53</f>
        <v>0</v>
      </c>
      <c r="AB53" s="75">
        <f>-STOA!O53</f>
        <v>0</v>
      </c>
      <c r="AC53">
        <f t="shared" si="0"/>
        <v>10.563184282480131</v>
      </c>
      <c r="AD53">
        <f t="shared" si="1"/>
        <v>807.10357056626106</v>
      </c>
      <c r="AE53">
        <f>'IDT-1'!C53</f>
        <v>0</v>
      </c>
      <c r="AF53" s="24"/>
      <c r="AG53">
        <f t="shared" si="2"/>
        <v>807.10357056626106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-70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3.0328999999999997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572.59385484874122</v>
      </c>
      <c r="P54" s="36">
        <v>32.719999999999992</v>
      </c>
      <c r="Q54" s="36">
        <v>11.55</v>
      </c>
      <c r="R54" s="38">
        <v>25.3</v>
      </c>
      <c r="S54" s="38">
        <v>0</v>
      </c>
      <c r="T54" s="37">
        <f>SUMPRODUCT(LTA!J54:AN54,LTA!J$101:AN$101,LTA!J$104:AN$104)</f>
        <v>274.05</v>
      </c>
      <c r="U54" s="37">
        <f>SUMPRODUCT(LTA!J54:AN54,LTA!J$102:AN$102,LTA!J$104:AN$104)</f>
        <v>70.31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-154</v>
      </c>
      <c r="AA54" s="75">
        <f>STOA!I54</f>
        <v>0</v>
      </c>
      <c r="AB54" s="75">
        <f>-STOA!O54</f>
        <v>0</v>
      </c>
      <c r="AC54">
        <f t="shared" si="0"/>
        <v>10.655371859729023</v>
      </c>
      <c r="AD54">
        <f t="shared" si="1"/>
        <v>797.90138298901206</v>
      </c>
      <c r="AE54">
        <f>'IDT-1'!C54</f>
        <v>0</v>
      </c>
      <c r="AF54" s="24"/>
      <c r="AG54">
        <f t="shared" si="2"/>
        <v>797.90138298901206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-75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3.0328999999999997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47.997791173899039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571.63375720348449</v>
      </c>
      <c r="P55" s="36">
        <v>32.719999999999992</v>
      </c>
      <c r="Q55" s="36">
        <v>11.55</v>
      </c>
      <c r="R55" s="38">
        <v>25.3</v>
      </c>
      <c r="S55" s="38">
        <v>0</v>
      </c>
      <c r="T55" s="37">
        <f>SUMPRODUCT(LTA!J55:AN55,LTA!J$101:AN$101,LTA!J$104:AN$104)</f>
        <v>280.55</v>
      </c>
      <c r="U55" s="37">
        <f>SUMPRODUCT(LTA!J55:AN55,LTA!J$102:AN$102,LTA!J$104:AN$104)</f>
        <v>69.930000000000007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-174</v>
      </c>
      <c r="AA55" s="75">
        <f>STOA!I55</f>
        <v>0</v>
      </c>
      <c r="AB55" s="75">
        <f>-STOA!O55</f>
        <v>0</v>
      </c>
      <c r="AC55">
        <f t="shared" si="0"/>
        <v>10.647869539020284</v>
      </c>
      <c r="AD55">
        <f t="shared" si="1"/>
        <v>809.0665788383634</v>
      </c>
      <c r="AE55">
        <f>'IDT-1'!C55</f>
        <v>0</v>
      </c>
      <c r="AF55" s="24"/>
      <c r="AG55">
        <f t="shared" si="2"/>
        <v>809.0665788383634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-49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3.0328999999999997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47.997791173899039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571.63375720348449</v>
      </c>
      <c r="P56" s="36">
        <v>32.719999999999992</v>
      </c>
      <c r="Q56" s="36">
        <v>11.55</v>
      </c>
      <c r="R56" s="38">
        <v>25.3</v>
      </c>
      <c r="S56" s="38">
        <v>0</v>
      </c>
      <c r="T56" s="37">
        <f>SUMPRODUCT(LTA!J56:AN56,LTA!J$101:AN$101,LTA!J$104:AN$104)</f>
        <v>281.55</v>
      </c>
      <c r="U56" s="37">
        <f>SUMPRODUCT(LTA!J56:AN56,LTA!J$102:AN$102,LTA!J$104:AN$104)</f>
        <v>70.430000000000007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-189</v>
      </c>
      <c r="AA56" s="75">
        <f>STOA!I56</f>
        <v>0</v>
      </c>
      <c r="AB56" s="75">
        <f>-STOA!O56</f>
        <v>0</v>
      </c>
      <c r="AC56">
        <f t="shared" si="0"/>
        <v>10.770594589443842</v>
      </c>
      <c r="AD56">
        <f t="shared" si="1"/>
        <v>797.44385378793982</v>
      </c>
      <c r="AE56">
        <f>'IDT-1'!C56</f>
        <v>0</v>
      </c>
      <c r="AF56" s="24"/>
      <c r="AG56">
        <f t="shared" si="2"/>
        <v>797.44385378793982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-47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3.0328999999999997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47.997791173899039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573.88439850799273</v>
      </c>
      <c r="P57" s="36">
        <v>32.719999999999992</v>
      </c>
      <c r="Q57" s="36">
        <v>11.55</v>
      </c>
      <c r="R57" s="38">
        <v>25.3</v>
      </c>
      <c r="S57" s="38">
        <v>0</v>
      </c>
      <c r="T57" s="37">
        <f>SUMPRODUCT(LTA!J57:AN57,LTA!J$101:AN$101,LTA!J$104:AN$104)</f>
        <v>281.02</v>
      </c>
      <c r="U57" s="37">
        <f>SUMPRODUCT(LTA!J57:AN57,LTA!J$102:AN$102,LTA!J$104:AN$104)</f>
        <v>71.09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-175.6</v>
      </c>
      <c r="AA57" s="75">
        <f>STOA!I57</f>
        <v>0</v>
      </c>
      <c r="AB57" s="75">
        <f>-STOA!O57</f>
        <v>0</v>
      </c>
      <c r="AC57">
        <f t="shared" si="0"/>
        <v>10.575424570189528</v>
      </c>
      <c r="AD57">
        <f t="shared" si="1"/>
        <v>825.41966511170222</v>
      </c>
      <c r="AE57">
        <f>'IDT-1'!C57</f>
        <v>0</v>
      </c>
      <c r="AF57" s="24"/>
      <c r="AG57">
        <f t="shared" si="2"/>
        <v>825.41966511170222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-35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3.0328999999999997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47.997791173899039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573.88439850799273</v>
      </c>
      <c r="P58" s="36">
        <v>32.719999999999992</v>
      </c>
      <c r="Q58" s="36">
        <v>11.55</v>
      </c>
      <c r="R58" s="38">
        <v>25.3</v>
      </c>
      <c r="S58" s="38">
        <v>0</v>
      </c>
      <c r="T58" s="37">
        <f>SUMPRODUCT(LTA!J58:AN58,LTA!J$101:AN$101,LTA!J$104:AN$104)</f>
        <v>282.02</v>
      </c>
      <c r="U58" s="37">
        <f>SUMPRODUCT(LTA!J58:AN58,LTA!J$102:AN$102,LTA!J$104:AN$104)</f>
        <v>71.59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-184</v>
      </c>
      <c r="AA58" s="75">
        <f>STOA!I58</f>
        <v>0</v>
      </c>
      <c r="AB58" s="75">
        <f>-STOA!O58</f>
        <v>0</v>
      </c>
      <c r="AC58">
        <f t="shared" si="0"/>
        <v>10.565999560104816</v>
      </c>
      <c r="AD58">
        <f t="shared" si="1"/>
        <v>829.52909012178691</v>
      </c>
      <c r="AE58">
        <f>'IDT-1'!C58</f>
        <v>0</v>
      </c>
      <c r="AF58" s="24"/>
      <c r="AG58">
        <f t="shared" si="2"/>
        <v>829.52909012178691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-24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3.0328999999999997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47.997791173899039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574.44274426857794</v>
      </c>
      <c r="P59" s="36">
        <v>32.719999999999992</v>
      </c>
      <c r="Q59" s="36">
        <v>11.55</v>
      </c>
      <c r="R59" s="38">
        <v>25.3</v>
      </c>
      <c r="S59" s="38">
        <v>0</v>
      </c>
      <c r="T59" s="37">
        <f>SUMPRODUCT(LTA!J59:AN59,LTA!J$101:AN$101,LTA!J$104:AN$104)</f>
        <v>285.97000000000003</v>
      </c>
      <c r="U59" s="37">
        <f>SUMPRODUCT(LTA!J59:AN59,LTA!J$102:AN$102,LTA!J$104:AN$104)</f>
        <v>71.930000000000007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-184</v>
      </c>
      <c r="AA59" s="75">
        <f>STOA!I59</f>
        <v>0</v>
      </c>
      <c r="AB59" s="75">
        <f>-STOA!O59</f>
        <v>0</v>
      </c>
      <c r="AC59">
        <f t="shared" si="0"/>
        <v>10.488129456345286</v>
      </c>
      <c r="AD59">
        <f t="shared" si="1"/>
        <v>848.45530598613175</v>
      </c>
      <c r="AE59">
        <f>'IDT-1'!C59</f>
        <v>0</v>
      </c>
      <c r="AF59" s="24"/>
      <c r="AG59">
        <f t="shared" si="2"/>
        <v>848.45530598613175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3.0328999999999997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47.997791173899039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578.47121546018695</v>
      </c>
      <c r="P60" s="36">
        <v>32.719999999999992</v>
      </c>
      <c r="Q60" s="36">
        <v>11.55</v>
      </c>
      <c r="R60" s="38">
        <v>25.3</v>
      </c>
      <c r="S60" s="38">
        <v>0</v>
      </c>
      <c r="T60" s="37">
        <f>SUMPRODUCT(LTA!J60:AN60,LTA!J$101:AN$101,LTA!J$104:AN$104)</f>
        <v>285.98</v>
      </c>
      <c r="U60" s="37">
        <f>SUMPRODUCT(LTA!J60:AN60,LTA!J$102:AN$102,LTA!J$104:AN$104)</f>
        <v>72.09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-174</v>
      </c>
      <c r="AA60" s="75">
        <f>STOA!I60</f>
        <v>0</v>
      </c>
      <c r="AB60" s="75">
        <f>-STOA!O60</f>
        <v>0</v>
      </c>
      <c r="AC60">
        <f t="shared" si="0"/>
        <v>10.481040825730355</v>
      </c>
      <c r="AD60">
        <f t="shared" si="1"/>
        <v>857.66086580835554</v>
      </c>
      <c r="AE60">
        <f>'IDT-1'!C60</f>
        <v>0</v>
      </c>
      <c r="AF60" s="24"/>
      <c r="AG60">
        <f t="shared" si="2"/>
        <v>857.66086580835554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-15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3.0328999999999997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47.997791173899039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577.79952416802439</v>
      </c>
      <c r="P61" s="36">
        <v>32.719999999999992</v>
      </c>
      <c r="Q61" s="36">
        <v>11.55</v>
      </c>
      <c r="R61" s="38">
        <v>25.3</v>
      </c>
      <c r="S61" s="38">
        <v>0</v>
      </c>
      <c r="T61" s="37">
        <f>SUMPRODUCT(LTA!J61:AN61,LTA!J$101:AN$101,LTA!J$104:AN$104)</f>
        <v>282.11</v>
      </c>
      <c r="U61" s="37">
        <f>SUMPRODUCT(LTA!J61:AN61,LTA!J$102:AN$102,LTA!J$104:AN$104)</f>
        <v>75.430000000000007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-169</v>
      </c>
      <c r="AA61" s="75">
        <f>STOA!I61</f>
        <v>0</v>
      </c>
      <c r="AB61" s="75">
        <f>-STOA!O61</f>
        <v>0</v>
      </c>
      <c r="AC61">
        <f t="shared" si="0"/>
        <v>10.521773565225525</v>
      </c>
      <c r="AD61">
        <f t="shared" si="1"/>
        <v>850.41844177669793</v>
      </c>
      <c r="AE61">
        <f>'IDT-1'!C61</f>
        <v>0</v>
      </c>
      <c r="AF61" s="24"/>
      <c r="AG61">
        <f t="shared" si="2"/>
        <v>850.41844177669793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-26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3.0328999999999997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47.997791173899039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577.79952416802439</v>
      </c>
      <c r="P62" s="36">
        <v>32.72</v>
      </c>
      <c r="Q62" s="36">
        <v>11.55</v>
      </c>
      <c r="R62" s="38">
        <v>25.3</v>
      </c>
      <c r="S62" s="38">
        <v>0</v>
      </c>
      <c r="T62" s="37">
        <f>SUMPRODUCT(LTA!J62:AN62,LTA!J$101:AN$101,LTA!J$104:AN$104)</f>
        <v>272.39</v>
      </c>
      <c r="U62" s="37">
        <f>SUMPRODUCT(LTA!J62:AN62,LTA!J$102:AN$102,LTA!J$104:AN$104)</f>
        <v>75.430000000000007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-169</v>
      </c>
      <c r="AA62" s="75">
        <f>STOA!I62</f>
        <v>0</v>
      </c>
      <c r="AB62" s="75">
        <f>-STOA!O62</f>
        <v>0</v>
      </c>
      <c r="AC62">
        <f t="shared" si="0"/>
        <v>10.3045870416273</v>
      </c>
      <c r="AD62">
        <f t="shared" si="1"/>
        <v>856.91562830029613</v>
      </c>
      <c r="AE62">
        <f>'IDT-1'!C62</f>
        <v>0</v>
      </c>
      <c r="AF62" s="24"/>
      <c r="AG62">
        <f t="shared" si="2"/>
        <v>856.91562830029613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3.0328999999999997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47.997791173899039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587.72172631030435</v>
      </c>
      <c r="P63" s="36">
        <v>32.72</v>
      </c>
      <c r="Q63" s="36">
        <v>11.55</v>
      </c>
      <c r="R63" s="38">
        <v>25.3</v>
      </c>
      <c r="S63" s="38">
        <v>0</v>
      </c>
      <c r="T63" s="37">
        <f>SUMPRODUCT(LTA!J63:AN63,LTA!J$101:AN$101,LTA!J$104:AN$104)</f>
        <v>261.86</v>
      </c>
      <c r="U63" s="37">
        <f>SUMPRODUCT(LTA!J63:AN63,LTA!J$102:AN$102,LTA!J$104:AN$104)</f>
        <v>75.77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-164</v>
      </c>
      <c r="AA63" s="75">
        <f>STOA!I63</f>
        <v>0</v>
      </c>
      <c r="AB63" s="75">
        <f>-STOA!O63</f>
        <v>0</v>
      </c>
      <c r="AC63">
        <f t="shared" si="0"/>
        <v>10.293866381897562</v>
      </c>
      <c r="AD63">
        <f t="shared" si="1"/>
        <v>857.65855110230575</v>
      </c>
      <c r="AE63">
        <f>'IDT-1'!C63</f>
        <v>0</v>
      </c>
      <c r="AF63" s="24"/>
      <c r="AG63">
        <f t="shared" si="2"/>
        <v>857.65855110230575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-14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3.0328999999999997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47.997791173899039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587.72172631030435</v>
      </c>
      <c r="P64" s="36">
        <v>32.72</v>
      </c>
      <c r="Q64" s="36">
        <v>11.55</v>
      </c>
      <c r="R64" s="38">
        <v>25.3</v>
      </c>
      <c r="S64" s="38">
        <v>0</v>
      </c>
      <c r="T64" s="37">
        <f>SUMPRODUCT(LTA!J64:AN64,LTA!J$101:AN$101,LTA!J$104:AN$104)</f>
        <v>249.5</v>
      </c>
      <c r="U64" s="37">
        <f>SUMPRODUCT(LTA!J64:AN64,LTA!J$102:AN$102,LTA!J$104:AN$104)</f>
        <v>76.09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-164</v>
      </c>
      <c r="AA64" s="75">
        <f>STOA!I64</f>
        <v>0</v>
      </c>
      <c r="AB64" s="75">
        <f>-STOA!O64</f>
        <v>0</v>
      </c>
      <c r="AC64">
        <f t="shared" si="0"/>
        <v>10.133432277823339</v>
      </c>
      <c r="AD64">
        <f t="shared" si="1"/>
        <v>852.77898520638007</v>
      </c>
      <c r="AE64">
        <f>'IDT-1'!C64</f>
        <v>0</v>
      </c>
      <c r="AF64" s="24"/>
      <c r="AG64">
        <f t="shared" si="2"/>
        <v>852.77898520638007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-7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3.0328999999999997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47.997791173899039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582.61657423121812</v>
      </c>
      <c r="P65" s="36">
        <v>32.72</v>
      </c>
      <c r="Q65" s="36">
        <v>11.55</v>
      </c>
      <c r="R65" s="38">
        <v>25.3</v>
      </c>
      <c r="S65" s="38">
        <v>0</v>
      </c>
      <c r="T65" s="37">
        <f>SUMPRODUCT(LTA!J65:AN65,LTA!J$101:AN$101,LTA!J$104:AN$104)</f>
        <v>235.99</v>
      </c>
      <c r="U65" s="37">
        <f>SUMPRODUCT(LTA!J65:AN65,LTA!J$102:AN$102,LTA!J$104:AN$104)</f>
        <v>76.430000000000007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-149</v>
      </c>
      <c r="AA65" s="75">
        <f>STOA!I65</f>
        <v>0</v>
      </c>
      <c r="AB65" s="75">
        <f>-STOA!O65</f>
        <v>0</v>
      </c>
      <c r="AC65">
        <f t="shared" si="0"/>
        <v>10.100743530411455</v>
      </c>
      <c r="AD65">
        <f t="shared" si="1"/>
        <v>893.10652187470578</v>
      </c>
      <c r="AE65">
        <f>'IDT-1'!C65</f>
        <v>0</v>
      </c>
      <c r="AF65" s="24"/>
      <c r="AG65">
        <f t="shared" si="2"/>
        <v>893.10652187470578</v>
      </c>
      <c r="AI65" s="34">
        <f>PXIL!I65</f>
        <v>0</v>
      </c>
      <c r="AJ65" s="34">
        <f>PXIL!O65</f>
        <v>0</v>
      </c>
      <c r="AK65" s="34">
        <f>RTM_IEX!I65</f>
        <v>36.57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3.0328999999999997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47.997791173899039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584.21058120321811</v>
      </c>
      <c r="P66" s="36">
        <v>41.65</v>
      </c>
      <c r="Q66" s="36">
        <v>11.55</v>
      </c>
      <c r="R66" s="38">
        <v>25.3</v>
      </c>
      <c r="S66" s="38">
        <v>0</v>
      </c>
      <c r="T66" s="37">
        <f>SUMPRODUCT(LTA!J66:AN66,LTA!J$101:AN$101,LTA!J$104:AN$104)</f>
        <v>220.64</v>
      </c>
      <c r="U66" s="37">
        <f>SUMPRODUCT(LTA!J66:AN66,LTA!J$102:AN$102,LTA!J$104:AN$104)</f>
        <v>76.77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-180</v>
      </c>
      <c r="AA66" s="75">
        <f>STOA!I66</f>
        <v>0</v>
      </c>
      <c r="AB66" s="75">
        <f>-STOA!O66</f>
        <v>0</v>
      </c>
      <c r="AC66">
        <f t="shared" si="0"/>
        <v>10.260987078447815</v>
      </c>
      <c r="AD66">
        <f t="shared" si="1"/>
        <v>849.76028529866926</v>
      </c>
      <c r="AE66">
        <f>'IDT-1'!C66</f>
        <v>0</v>
      </c>
      <c r="AF66" s="24"/>
      <c r="AG66">
        <f t="shared" si="2"/>
        <v>849.76028529866926</v>
      </c>
      <c r="AI66" s="34">
        <f>PXIL!I66</f>
        <v>0</v>
      </c>
      <c r="AJ66" s="34">
        <f>PXIL!O66</f>
        <v>0</v>
      </c>
      <c r="AK66" s="34">
        <f>RTM_IEX!I66</f>
        <v>28.87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3.0328999999999997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47.997791173899039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580.18262082633009</v>
      </c>
      <c r="P67" s="36">
        <v>50.94</v>
      </c>
      <c r="Q67" s="36">
        <v>11.55</v>
      </c>
      <c r="R67" s="38">
        <v>25.3</v>
      </c>
      <c r="S67" s="38">
        <v>0</v>
      </c>
      <c r="T67" s="37">
        <f>SUMPRODUCT(LTA!J67:AN67,LTA!J$101:AN$101,LTA!J$104:AN$104)</f>
        <v>198.76999999999998</v>
      </c>
      <c r="U67" s="37">
        <f>SUMPRODUCT(LTA!J67:AN67,LTA!J$102:AN$102,LTA!J$104:AN$104)</f>
        <v>78.59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-165</v>
      </c>
      <c r="AA67" s="75">
        <f>STOA!I67</f>
        <v>0</v>
      </c>
      <c r="AB67" s="75">
        <f>-STOA!O67</f>
        <v>0</v>
      </c>
      <c r="AC67">
        <f t="shared" si="0"/>
        <v>10.00970084540862</v>
      </c>
      <c r="AD67">
        <f t="shared" si="1"/>
        <v>850.22361115482045</v>
      </c>
      <c r="AE67">
        <f>'IDT-1'!C67</f>
        <v>0</v>
      </c>
      <c r="AF67" s="24"/>
      <c r="AG67">
        <f t="shared" si="2"/>
        <v>850.22361115482045</v>
      </c>
      <c r="AI67" s="34">
        <f>PXIL!I67</f>
        <v>0</v>
      </c>
      <c r="AJ67" s="34">
        <f>PXIL!O67</f>
        <v>0</v>
      </c>
      <c r="AK67" s="34">
        <f>RTM_IEX!I67</f>
        <v>28.87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3.0328999999999997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47.997791173899039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578.87841100537207</v>
      </c>
      <c r="P68" s="36">
        <v>64.327387826369431</v>
      </c>
      <c r="Q68" s="36">
        <v>11.55</v>
      </c>
      <c r="R68" s="38">
        <v>25.3</v>
      </c>
      <c r="S68" s="38">
        <v>0</v>
      </c>
      <c r="T68" s="37">
        <f>SUMPRODUCT(LTA!J68:AN68,LTA!J$101:AN$101,LTA!J$104:AN$104)</f>
        <v>182.84</v>
      </c>
      <c r="U68" s="37">
        <f>SUMPRODUCT(LTA!J68:AN68,LTA!J$102:AN$102,LTA!J$104:AN$104)</f>
        <v>109.89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-195</v>
      </c>
      <c r="AA68" s="75">
        <f>STOA!I68</f>
        <v>0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10.518802272400748</v>
      </c>
      <c r="AD68">
        <f t="shared" ref="AD68:AD98" si="4">SUM(B68:AB68,AI68:AV68)-AC68</f>
        <v>850.06768773323972</v>
      </c>
      <c r="AE68">
        <f>'IDT-1'!C68</f>
        <v>0</v>
      </c>
      <c r="AF68" s="24"/>
      <c r="AG68">
        <f t="shared" ref="AG68:AG98" si="5">SUM(AD68:AF68)</f>
        <v>850.06768773323972</v>
      </c>
      <c r="AI68" s="34">
        <f>PXIL!I68</f>
        <v>0</v>
      </c>
      <c r="AJ68" s="34">
        <f>PXIL!O68</f>
        <v>0</v>
      </c>
      <c r="AK68" s="34">
        <f>RTM_IEX!I68</f>
        <v>31.77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3.0328999999999997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47.997791173899039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608.30362749624339</v>
      </c>
      <c r="P69" s="36">
        <v>68.247388059701493</v>
      </c>
      <c r="Q69" s="36">
        <v>22.05</v>
      </c>
      <c r="R69" s="38">
        <v>23.27</v>
      </c>
      <c r="S69" s="38">
        <v>0</v>
      </c>
      <c r="T69" s="37">
        <f>SUMPRODUCT(LTA!J69:AN69,LTA!J$101:AN$101,LTA!J$104:AN$104)</f>
        <v>165.8</v>
      </c>
      <c r="U69" s="37">
        <f>SUMPRODUCT(LTA!J69:AN69,LTA!J$102:AN$102,LTA!J$104:AN$104)</f>
        <v>121.10000000000001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-197</v>
      </c>
      <c r="AA69" s="75">
        <f>STOA!I69</f>
        <v>0</v>
      </c>
      <c r="AB69" s="75">
        <f>-STOA!O69</f>
        <v>0</v>
      </c>
      <c r="AC69">
        <f t="shared" si="3"/>
        <v>10.571152408333834</v>
      </c>
      <c r="AD69">
        <f t="shared" si="4"/>
        <v>852.23055432150989</v>
      </c>
      <c r="AE69">
        <f>'IDT-1'!C69</f>
        <v>0</v>
      </c>
      <c r="AF69" s="24"/>
      <c r="AG69">
        <f t="shared" si="5"/>
        <v>852.23055432150989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3.0328999999999997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47.997791173899039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608.30379962100312</v>
      </c>
      <c r="P70" s="36">
        <v>68.247388059701493</v>
      </c>
      <c r="Q70" s="36">
        <v>22.05</v>
      </c>
      <c r="R70" s="38">
        <v>19.239999999999998</v>
      </c>
      <c r="S70" s="38">
        <v>0</v>
      </c>
      <c r="T70" s="37">
        <f>SUMPRODUCT(LTA!J70:AN70,LTA!J$101:AN$101,LTA!J$104:AN$104)</f>
        <v>148.53</v>
      </c>
      <c r="U70" s="37">
        <f>SUMPRODUCT(LTA!J70:AN70,LTA!J$102:AN$102,LTA!J$104:AN$104)</f>
        <v>120.76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-175</v>
      </c>
      <c r="AA70" s="75">
        <f>STOA!I70</f>
        <v>0</v>
      </c>
      <c r="AB70" s="75">
        <f>-STOA!O70</f>
        <v>0</v>
      </c>
      <c r="AC70">
        <f t="shared" si="3"/>
        <v>10.203012384234256</v>
      </c>
      <c r="AD70">
        <f t="shared" si="4"/>
        <v>852.95886647036934</v>
      </c>
      <c r="AE70">
        <f>'IDT-1'!C70</f>
        <v>0</v>
      </c>
      <c r="AF70" s="24"/>
      <c r="AG70">
        <f t="shared" si="5"/>
        <v>852.95886647036934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3.0328999999999997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47.997791173899039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689.52178516726451</v>
      </c>
      <c r="P71" s="36">
        <v>68.247388059701493</v>
      </c>
      <c r="Q71" s="36">
        <v>11.18</v>
      </c>
      <c r="R71" s="38">
        <v>11.76</v>
      </c>
      <c r="S71" s="38">
        <v>0</v>
      </c>
      <c r="T71" s="37">
        <f>SUMPRODUCT(LTA!J71:AN71,LTA!J$101:AN$101,LTA!J$104:AN$104)</f>
        <v>129.72</v>
      </c>
      <c r="U71" s="37">
        <f>SUMPRODUCT(LTA!J71:AN71,LTA!J$102:AN$102,LTA!J$104:AN$104)</f>
        <v>120.42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-132</v>
      </c>
      <c r="AA71" s="75">
        <f>STOA!I71</f>
        <v>0</v>
      </c>
      <c r="AB71" s="75">
        <f>-STOA!O71</f>
        <v>0</v>
      </c>
      <c r="AC71">
        <f t="shared" si="3"/>
        <v>10.629541566897075</v>
      </c>
      <c r="AD71">
        <f t="shared" si="4"/>
        <v>889.25032283396797</v>
      </c>
      <c r="AE71">
        <f>'IDT-1'!C71</f>
        <v>0</v>
      </c>
      <c r="AF71" s="24"/>
      <c r="AG71">
        <f t="shared" si="5"/>
        <v>889.25032283396797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-50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3.0328999999999997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47.997791173899039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693.68248532374002</v>
      </c>
      <c r="P72" s="36">
        <v>68.247388059701493</v>
      </c>
      <c r="Q72" s="36">
        <v>11.18</v>
      </c>
      <c r="R72" s="38">
        <v>5.5799999999999992</v>
      </c>
      <c r="S72" s="38">
        <v>0</v>
      </c>
      <c r="T72" s="37">
        <f>SUMPRODUCT(LTA!J72:AN72,LTA!J$101:AN$101,LTA!J$104:AN$104)</f>
        <v>115.23</v>
      </c>
      <c r="U72" s="37">
        <f>SUMPRODUCT(LTA!J72:AN72,LTA!J$102:AN$102,LTA!J$104:AN$104)</f>
        <v>119.76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-112</v>
      </c>
      <c r="AA72" s="75">
        <f>STOA!I72</f>
        <v>0</v>
      </c>
      <c r="AB72" s="75">
        <f>-STOA!O72</f>
        <v>0</v>
      </c>
      <c r="AC72">
        <f t="shared" si="3"/>
        <v>10.315896293713688</v>
      </c>
      <c r="AD72">
        <f t="shared" si="4"/>
        <v>892.39466826362695</v>
      </c>
      <c r="AE72">
        <f>'IDT-1'!C72</f>
        <v>0</v>
      </c>
      <c r="AF72" s="24"/>
      <c r="AG72">
        <f t="shared" si="5"/>
        <v>892.39466826362695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-50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3.0328999999999997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703.74050454813096</v>
      </c>
      <c r="P73" s="36">
        <v>68.247388059701493</v>
      </c>
      <c r="Q73" s="36">
        <v>22.05</v>
      </c>
      <c r="R73" s="38">
        <v>2.2400000000000002</v>
      </c>
      <c r="S73" s="38">
        <v>0</v>
      </c>
      <c r="T73" s="37">
        <f>SUMPRODUCT(LTA!J73:AN73,LTA!J$101:AN$101,LTA!J$104:AN$104)</f>
        <v>98.57</v>
      </c>
      <c r="U73" s="37">
        <f>SUMPRODUCT(LTA!J73:AN73,LTA!J$102:AN$102,LTA!J$104:AN$104)</f>
        <v>125.10000000000001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-75</v>
      </c>
      <c r="AA73" s="75">
        <f>STOA!I73</f>
        <v>0</v>
      </c>
      <c r="AB73" s="75">
        <f>-STOA!O73</f>
        <v>0</v>
      </c>
      <c r="AC73">
        <f t="shared" si="3"/>
        <v>10.393979682512489</v>
      </c>
      <c r="AD73">
        <f t="shared" si="4"/>
        <v>895.58681292531992</v>
      </c>
      <c r="AE73">
        <f>'IDT-1'!C73</f>
        <v>0</v>
      </c>
      <c r="AF73" s="24"/>
      <c r="AG73">
        <f t="shared" si="5"/>
        <v>895.58681292531992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-90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3.0328999999999997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710.73611415561413</v>
      </c>
      <c r="P74" s="36">
        <v>68.247388059701493</v>
      </c>
      <c r="Q74" s="36">
        <v>22.05</v>
      </c>
      <c r="R74" s="38">
        <v>0.56000000000000005</v>
      </c>
      <c r="S74" s="38">
        <v>0</v>
      </c>
      <c r="T74" s="37">
        <f>SUMPRODUCT(LTA!J74:AN74,LTA!J$101:AN$101,LTA!J$104:AN$104)</f>
        <v>83.12</v>
      </c>
      <c r="U74" s="37">
        <f>SUMPRODUCT(LTA!J74:AN74,LTA!J$102:AN$102,LTA!J$104:AN$104)</f>
        <v>125.42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-27</v>
      </c>
      <c r="AA74" s="75">
        <f>STOA!I74</f>
        <v>0</v>
      </c>
      <c r="AB74" s="75">
        <f>-STOA!O74</f>
        <v>0</v>
      </c>
      <c r="AC74">
        <f t="shared" si="3"/>
        <v>10.243769541416233</v>
      </c>
      <c r="AD74">
        <f t="shared" si="4"/>
        <v>893.92263267389944</v>
      </c>
      <c r="AE74">
        <f>'IDT-1'!C74</f>
        <v>0</v>
      </c>
      <c r="AF74" s="24"/>
      <c r="AG74">
        <f t="shared" si="5"/>
        <v>893.92263267389944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-130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3.0328999999999997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719.61455428286104</v>
      </c>
      <c r="P75" s="36">
        <v>68.247388059701493</v>
      </c>
      <c r="Q75" s="36">
        <v>22.05</v>
      </c>
      <c r="R75" s="38">
        <v>0</v>
      </c>
      <c r="S75" s="38">
        <v>0</v>
      </c>
      <c r="T75" s="37">
        <f>SUMPRODUCT(LTA!J75:AN75,LTA!J$101:AN$101,LTA!J$104:AN$104)</f>
        <v>69.67</v>
      </c>
      <c r="U75" s="37">
        <f>SUMPRODUCT(LTA!J75:AN75,LTA!J$102:AN$102,LTA!J$104:AN$104)</f>
        <v>125.60000000000001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-2</v>
      </c>
      <c r="AA75" s="75">
        <f>STOA!I75</f>
        <v>0</v>
      </c>
      <c r="AB75" s="75">
        <f>-STOA!O75</f>
        <v>0</v>
      </c>
      <c r="AC75">
        <f t="shared" si="3"/>
        <v>10.125936018961106</v>
      </c>
      <c r="AD75">
        <f t="shared" si="4"/>
        <v>898.08890632360135</v>
      </c>
      <c r="AE75">
        <f>'IDT-1'!C75</f>
        <v>0</v>
      </c>
      <c r="AF75" s="24"/>
      <c r="AG75">
        <f t="shared" si="5"/>
        <v>898.08890632360135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-146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3.0328999999999997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735.48493267264598</v>
      </c>
      <c r="P76" s="36">
        <v>68.247388059701493</v>
      </c>
      <c r="Q76" s="36">
        <v>22.049999999999997</v>
      </c>
      <c r="R76" s="38">
        <v>0</v>
      </c>
      <c r="S76" s="38">
        <v>0</v>
      </c>
      <c r="T76" s="37">
        <f>SUMPRODUCT(LTA!J76:AN76,LTA!J$101:AN$101,LTA!J$104:AN$104)</f>
        <v>61.68</v>
      </c>
      <c r="U76" s="37">
        <f>SUMPRODUCT(LTA!J76:AN76,LTA!J$102:AN$102,LTA!J$104:AN$104)</f>
        <v>124.60000000000001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-10</v>
      </c>
      <c r="AA76" s="75">
        <f>STOA!I76</f>
        <v>0</v>
      </c>
      <c r="AB76" s="75">
        <f>-STOA!O76</f>
        <v>0</v>
      </c>
      <c r="AC76">
        <f t="shared" si="3"/>
        <v>10.251500459234412</v>
      </c>
      <c r="AD76">
        <f t="shared" si="4"/>
        <v>896.84372027311292</v>
      </c>
      <c r="AE76">
        <f>'IDT-1'!C76</f>
        <v>0</v>
      </c>
      <c r="AF76" s="24"/>
      <c r="AG76">
        <f t="shared" si="5"/>
        <v>896.84372027311292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-146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3.0328999999999997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770.65865945772077</v>
      </c>
      <c r="P77" s="36">
        <v>68.247388059701493</v>
      </c>
      <c r="Q77" s="36">
        <v>22.049999999999997</v>
      </c>
      <c r="R77" s="38">
        <v>0</v>
      </c>
      <c r="S77" s="38">
        <v>0</v>
      </c>
      <c r="T77" s="37">
        <f>SUMPRODUCT(LTA!J77:AN77,LTA!J$101:AN$101,LTA!J$104:AN$104)</f>
        <v>57.39</v>
      </c>
      <c r="U77" s="37">
        <f>SUMPRODUCT(LTA!J77:AN77,LTA!J$102:AN$102,LTA!J$104:AN$104)</f>
        <v>123.10000000000001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-49</v>
      </c>
      <c r="AA77" s="75">
        <f>STOA!I77</f>
        <v>0</v>
      </c>
      <c r="AB77" s="75">
        <f>-STOA!O77</f>
        <v>0</v>
      </c>
      <c r="AC77">
        <f t="shared" si="3"/>
        <v>10.650804603277043</v>
      </c>
      <c r="AD77">
        <f t="shared" si="4"/>
        <v>907.82814291414525</v>
      </c>
      <c r="AE77">
        <f>'IDT-1'!C77</f>
        <v>-19.475000000000001</v>
      </c>
      <c r="AF77" s="24"/>
      <c r="AG77">
        <f t="shared" si="5"/>
        <v>888.35314291414522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-125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3.0328999999999997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784.92961114352249</v>
      </c>
      <c r="P78" s="36">
        <v>68.247388059701493</v>
      </c>
      <c r="Q78" s="36">
        <v>22.05</v>
      </c>
      <c r="R78" s="38">
        <v>0</v>
      </c>
      <c r="S78" s="38">
        <v>0</v>
      </c>
      <c r="T78" s="37">
        <f>SUMPRODUCT(LTA!J78:AN78,LTA!J$101:AN$101,LTA!J$104:AN$104)</f>
        <v>53.74</v>
      </c>
      <c r="U78" s="37">
        <f>SUMPRODUCT(LTA!J78:AN78,LTA!J$102:AN$102,LTA!J$104:AN$104)</f>
        <v>122.92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-125</v>
      </c>
      <c r="AA78" s="75">
        <f>STOA!I78</f>
        <v>0</v>
      </c>
      <c r="AB78" s="75">
        <f>-STOA!O78</f>
        <v>0</v>
      </c>
      <c r="AC78">
        <f t="shared" si="3"/>
        <v>10.789335543787114</v>
      </c>
      <c r="AD78">
        <f t="shared" si="4"/>
        <v>912.13056365943692</v>
      </c>
      <c r="AE78">
        <f>'IDT-1'!C78</f>
        <v>-22.015000000000001</v>
      </c>
      <c r="AF78" s="24"/>
      <c r="AG78">
        <f t="shared" si="5"/>
        <v>890.11556365943693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-55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3.0328999999999997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790.83041170192473</v>
      </c>
      <c r="P79" s="36">
        <v>68.247388059701493</v>
      </c>
      <c r="Q79" s="36">
        <v>22.05</v>
      </c>
      <c r="R79" s="38">
        <v>0</v>
      </c>
      <c r="S79" s="38">
        <v>0</v>
      </c>
      <c r="T79" s="37">
        <f>SUMPRODUCT(LTA!J79:AN79,LTA!J$101:AN$101,LTA!J$104:AN$104)</f>
        <v>51.67</v>
      </c>
      <c r="U79" s="37">
        <f>SUMPRODUCT(LTA!J79:AN79,LTA!J$102:AN$102,LTA!J$104:AN$104)</f>
        <v>120.92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-115</v>
      </c>
      <c r="AA79" s="75">
        <f>STOA!I79</f>
        <v>0</v>
      </c>
      <c r="AB79" s="75">
        <f>-STOA!O79</f>
        <v>0</v>
      </c>
      <c r="AC79">
        <f t="shared" si="3"/>
        <v>10.889425845726583</v>
      </c>
      <c r="AD79">
        <f t="shared" si="4"/>
        <v>903.86127391589969</v>
      </c>
      <c r="AE79">
        <f>'IDT-1'!C79</f>
        <v>-26.248999999999999</v>
      </c>
      <c r="AF79" s="24"/>
      <c r="AG79">
        <f t="shared" si="5"/>
        <v>877.61227391589966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-75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3.0328999999999997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790.83041170192473</v>
      </c>
      <c r="P80" s="36">
        <v>68.247388059701493</v>
      </c>
      <c r="Q80" s="36">
        <v>22.05</v>
      </c>
      <c r="R80" s="38">
        <v>0</v>
      </c>
      <c r="S80" s="38">
        <v>0</v>
      </c>
      <c r="T80" s="37">
        <f>SUMPRODUCT(LTA!J80:AN80,LTA!J$101:AN$101,LTA!J$104:AN$104)</f>
        <v>49.67</v>
      </c>
      <c r="U80" s="37">
        <f>SUMPRODUCT(LTA!J80:AN80,LTA!J$102:AN$102,LTA!J$104:AN$104)</f>
        <v>120.10000000000001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-125</v>
      </c>
      <c r="AA80" s="75">
        <f>STOA!I80</f>
        <v>0</v>
      </c>
      <c r="AB80" s="75">
        <f>-STOA!O80</f>
        <v>0</v>
      </c>
      <c r="AC80">
        <f t="shared" si="3"/>
        <v>10.908093634351026</v>
      </c>
      <c r="AD80">
        <f t="shared" si="4"/>
        <v>896.02260612727503</v>
      </c>
      <c r="AE80">
        <f>'IDT-1'!C80</f>
        <v>-19.898</v>
      </c>
      <c r="AF80" s="24"/>
      <c r="AG80">
        <f t="shared" si="5"/>
        <v>876.124606127275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-70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3.0328999999999997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727.05341602186797</v>
      </c>
      <c r="P81" s="36">
        <v>68.247388059701493</v>
      </c>
      <c r="Q81" s="36">
        <v>22.05</v>
      </c>
      <c r="R81" s="38">
        <v>0</v>
      </c>
      <c r="S81" s="38">
        <v>0</v>
      </c>
      <c r="T81" s="37">
        <f>SUMPRODUCT(LTA!J81:AN81,LTA!J$101:AN$101,LTA!J$104:AN$104)</f>
        <v>49</v>
      </c>
      <c r="U81" s="37">
        <f>SUMPRODUCT(LTA!J81:AN81,LTA!J$102:AN$102,LTA!J$104:AN$104)</f>
        <v>119.60000000000001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-135</v>
      </c>
      <c r="AA81" s="75">
        <f>STOA!I81</f>
        <v>0</v>
      </c>
      <c r="AB81" s="75">
        <f>-STOA!O81</f>
        <v>0</v>
      </c>
      <c r="AC81">
        <f t="shared" si="3"/>
        <v>9.9813367730185423</v>
      </c>
      <c r="AD81">
        <f t="shared" si="4"/>
        <v>877.00236730855079</v>
      </c>
      <c r="AE81">
        <f>'IDT-1'!C81</f>
        <v>-17.358000000000001</v>
      </c>
      <c r="AF81" s="24"/>
      <c r="AG81">
        <f t="shared" si="5"/>
        <v>859.64436730855084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-15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3.0328999999999997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712.90955808760657</v>
      </c>
      <c r="P82" s="36">
        <v>68.247388059701493</v>
      </c>
      <c r="Q82" s="36">
        <v>22.05</v>
      </c>
      <c r="R82" s="38">
        <v>0</v>
      </c>
      <c r="S82" s="38">
        <v>0</v>
      </c>
      <c r="T82" s="37">
        <f>SUMPRODUCT(LTA!J82:AN82,LTA!J$101:AN$101,LTA!J$104:AN$104)</f>
        <v>48.33</v>
      </c>
      <c r="U82" s="37">
        <f>SUMPRODUCT(LTA!J82:AN82,LTA!J$102:AN$102,LTA!J$104:AN$104)</f>
        <v>118.42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-150</v>
      </c>
      <c r="AA82" s="75">
        <f>STOA!I82</f>
        <v>0</v>
      </c>
      <c r="AB82" s="75">
        <f>-STOA!O82</f>
        <v>0</v>
      </c>
      <c r="AC82">
        <f t="shared" si="3"/>
        <v>9.8469883663707467</v>
      </c>
      <c r="AD82">
        <f t="shared" si="4"/>
        <v>861.14285778093733</v>
      </c>
      <c r="AE82">
        <f>'IDT-1'!C82</f>
        <v>-16.934999999999999</v>
      </c>
      <c r="AF82" s="24"/>
      <c r="AG82">
        <f t="shared" si="5"/>
        <v>844.20785778093739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3.0328999999999997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786.02140956301696</v>
      </c>
      <c r="P83" s="36">
        <v>68.247388059701493</v>
      </c>
      <c r="Q83" s="36">
        <v>22.049999999999997</v>
      </c>
      <c r="R83" s="38">
        <v>0</v>
      </c>
      <c r="S83" s="38">
        <v>0</v>
      </c>
      <c r="T83" s="37">
        <f>SUMPRODUCT(LTA!J83:AN83,LTA!J$101:AN$101,LTA!J$104:AN$104)</f>
        <v>48</v>
      </c>
      <c r="U83" s="37">
        <f>SUMPRODUCT(LTA!J83:AN83,LTA!J$102:AN$102,LTA!J$104:AN$104)</f>
        <v>118.10000000000001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-94</v>
      </c>
      <c r="AA83" s="75">
        <f>STOA!I83</f>
        <v>0</v>
      </c>
      <c r="AB83" s="75">
        <f>-STOA!O83</f>
        <v>0</v>
      </c>
      <c r="AC83">
        <f t="shared" si="3"/>
        <v>11.12488937903043</v>
      </c>
      <c r="AD83">
        <f t="shared" si="4"/>
        <v>853.32680824368811</v>
      </c>
      <c r="AE83">
        <f>'IDT-1'!C83</f>
        <v>-19.475000000000001</v>
      </c>
      <c r="AF83" s="24"/>
      <c r="AG83">
        <f t="shared" si="5"/>
        <v>833.85180824368808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-135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3.0328999999999997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46.5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764.2169147593803</v>
      </c>
      <c r="P84" s="36">
        <v>68.247388059701493</v>
      </c>
      <c r="Q84" s="36">
        <v>22.049999999999997</v>
      </c>
      <c r="R84" s="38">
        <v>0</v>
      </c>
      <c r="S84" s="38">
        <v>0</v>
      </c>
      <c r="T84" s="37">
        <f>SUMPRODUCT(LTA!J84:AN84,LTA!J$101:AN$101,LTA!J$104:AN$104)</f>
        <v>47.33</v>
      </c>
      <c r="U84" s="37">
        <f>SUMPRODUCT(LTA!J84:AN84,LTA!J$102:AN$102,LTA!J$104:AN$104)</f>
        <v>117.60000000000001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-99</v>
      </c>
      <c r="AA84" s="75">
        <f>STOA!I84</f>
        <v>0</v>
      </c>
      <c r="AB84" s="75">
        <f>-STOA!O84</f>
        <v>0</v>
      </c>
      <c r="AC84">
        <f t="shared" si="3"/>
        <v>10.876947834055439</v>
      </c>
      <c r="AD84">
        <f t="shared" si="4"/>
        <v>834.10025498502648</v>
      </c>
      <c r="AE84">
        <f>'IDT-1'!C84</f>
        <v>-19.898</v>
      </c>
      <c r="AF84" s="24"/>
      <c r="AG84">
        <f t="shared" si="5"/>
        <v>814.20225498502646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-125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3.0328999999999997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46.50499988903907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743.92062091841035</v>
      </c>
      <c r="P85" s="36">
        <v>68.247388059701493</v>
      </c>
      <c r="Q85" s="36">
        <v>22.05</v>
      </c>
      <c r="R85" s="38">
        <v>0</v>
      </c>
      <c r="S85" s="38">
        <v>0</v>
      </c>
      <c r="T85" s="37">
        <f>SUMPRODUCT(LTA!J85:AN85,LTA!J$101:AN$101,LTA!J$104:AN$104)</f>
        <v>46</v>
      </c>
      <c r="U85" s="37">
        <f>SUMPRODUCT(LTA!J85:AN85,LTA!J$102:AN$102,LTA!J$104:AN$104)</f>
        <v>117.26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-74</v>
      </c>
      <c r="AA85" s="75">
        <f>STOA!I85</f>
        <v>0</v>
      </c>
      <c r="AB85" s="75">
        <f>-STOA!O85</f>
        <v>0</v>
      </c>
      <c r="AC85">
        <f t="shared" si="3"/>
        <v>10.616232545335217</v>
      </c>
      <c r="AD85">
        <f t="shared" si="4"/>
        <v>821.39967632181572</v>
      </c>
      <c r="AE85">
        <f>'IDT-1'!C85</f>
        <v>-8.0440000000000005</v>
      </c>
      <c r="AF85" s="24"/>
      <c r="AG85">
        <f t="shared" si="5"/>
        <v>813.35567632181574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-141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3.0328999999999997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46.50499988903907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728.68376934951425</v>
      </c>
      <c r="P86" s="36">
        <v>68.247388059701493</v>
      </c>
      <c r="Q86" s="36">
        <v>22.05</v>
      </c>
      <c r="R86" s="38">
        <v>0</v>
      </c>
      <c r="S86" s="38">
        <v>0</v>
      </c>
      <c r="T86" s="37">
        <f>SUMPRODUCT(LTA!J86:AN86,LTA!J$101:AN$101,LTA!J$104:AN$104)</f>
        <v>44.33</v>
      </c>
      <c r="U86" s="37">
        <f>SUMPRODUCT(LTA!J86:AN86,LTA!J$102:AN$102,LTA!J$104:AN$104)</f>
        <v>117.10000000000001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-64</v>
      </c>
      <c r="AA86" s="75">
        <f>STOA!I86</f>
        <v>0</v>
      </c>
      <c r="AB86" s="75">
        <f>-STOA!O86</f>
        <v>0</v>
      </c>
      <c r="AC86">
        <f t="shared" si="3"/>
        <v>10.311918995383596</v>
      </c>
      <c r="AD86">
        <f t="shared" si="4"/>
        <v>823.63713830287111</v>
      </c>
      <c r="AE86">
        <f>'IDT-1'!C86</f>
        <v>-17.780999999999999</v>
      </c>
      <c r="AF86" s="24"/>
      <c r="AG86">
        <f t="shared" si="5"/>
        <v>805.85613830287116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-132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3.0328999999999997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47.25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722.20109753832253</v>
      </c>
      <c r="P87" s="36">
        <v>68.247388059701493</v>
      </c>
      <c r="Q87" s="36">
        <v>22.05</v>
      </c>
      <c r="R87" s="38">
        <v>0</v>
      </c>
      <c r="S87" s="38">
        <v>0</v>
      </c>
      <c r="T87" s="37">
        <f>SUMPRODUCT(LTA!J87:AN87,LTA!J$101:AN$101,LTA!J$104:AN$104)</f>
        <v>44</v>
      </c>
      <c r="U87" s="37">
        <f>SUMPRODUCT(LTA!J87:AN87,LTA!J$102:AN$102,LTA!J$104:AN$104)</f>
        <v>117.10000000000001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-120</v>
      </c>
      <c r="AA87" s="75">
        <f>STOA!I87</f>
        <v>0</v>
      </c>
      <c r="AB87" s="75">
        <f>-STOA!O87</f>
        <v>-50</v>
      </c>
      <c r="AC87">
        <f t="shared" si="3"/>
        <v>10.591325704372332</v>
      </c>
      <c r="AD87">
        <f t="shared" si="4"/>
        <v>778.29005989365169</v>
      </c>
      <c r="AE87">
        <f>'IDT-1'!C87</f>
        <v>-1.27</v>
      </c>
      <c r="AF87" s="24"/>
      <c r="AG87">
        <f t="shared" si="5"/>
        <v>777.02005989365171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-65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3.0328999999999997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47.25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717.57118349156792</v>
      </c>
      <c r="P88" s="36">
        <v>68.247388059701493</v>
      </c>
      <c r="Q88" s="36">
        <v>22.05</v>
      </c>
      <c r="R88" s="38">
        <v>0</v>
      </c>
      <c r="S88" s="38">
        <v>0</v>
      </c>
      <c r="T88" s="37">
        <f>SUMPRODUCT(LTA!J88:AN88,LTA!J$101:AN$101,LTA!J$104:AN$104)</f>
        <v>44.33</v>
      </c>
      <c r="U88" s="37">
        <f>SUMPRODUCT(LTA!J88:AN88,LTA!J$102:AN$102,LTA!J$104:AN$104)</f>
        <v>117.10000000000001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-115</v>
      </c>
      <c r="AA88" s="75">
        <f>STOA!I88</f>
        <v>0</v>
      </c>
      <c r="AB88" s="75">
        <f>-STOA!O88</f>
        <v>-50</v>
      </c>
      <c r="AC88">
        <f t="shared" si="3"/>
        <v>10.51285063775515</v>
      </c>
      <c r="AD88">
        <f t="shared" si="4"/>
        <v>779.06862091351434</v>
      </c>
      <c r="AE88">
        <f>'IDT-1'!C88</f>
        <v>-4.657</v>
      </c>
      <c r="AF88" s="24"/>
      <c r="AG88">
        <f t="shared" si="5"/>
        <v>774.4116209135143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-65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3.0328999999999997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47.25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716.34932038830084</v>
      </c>
      <c r="P89" s="36">
        <v>68.247388059701493</v>
      </c>
      <c r="Q89" s="36">
        <v>22.05</v>
      </c>
      <c r="R89" s="38">
        <v>0</v>
      </c>
      <c r="S89" s="38">
        <v>0</v>
      </c>
      <c r="T89" s="37">
        <f>SUMPRODUCT(LTA!J89:AN89,LTA!J$101:AN$101,LTA!J$104:AN$104)</f>
        <v>44</v>
      </c>
      <c r="U89" s="37">
        <f>SUMPRODUCT(LTA!J89:AN89,LTA!J$102:AN$102,LTA!J$104:AN$104)</f>
        <v>117.42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-110</v>
      </c>
      <c r="AA89" s="75">
        <f>STOA!I89</f>
        <v>0</v>
      </c>
      <c r="AB89" s="75">
        <f>-STOA!O89</f>
        <v>-50</v>
      </c>
      <c r="AC89">
        <f t="shared" si="3"/>
        <v>10.587214564936595</v>
      </c>
      <c r="AD89">
        <f t="shared" si="4"/>
        <v>767.76239388306567</v>
      </c>
      <c r="AE89">
        <f>'IDT-1'!C89</f>
        <v>-5.9269999999999996</v>
      </c>
      <c r="AF89" s="24"/>
      <c r="AG89">
        <f t="shared" si="5"/>
        <v>761.83539388306565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-80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3.0328999999999997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47.25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716.34932038830084</v>
      </c>
      <c r="P90" s="36">
        <v>68.247388059701493</v>
      </c>
      <c r="Q90" s="36">
        <v>22.05</v>
      </c>
      <c r="R90" s="38">
        <v>0</v>
      </c>
      <c r="S90" s="38">
        <v>0</v>
      </c>
      <c r="T90" s="37">
        <f>SUMPRODUCT(LTA!J90:AN90,LTA!J$101:AN$101,LTA!J$104:AN$104)</f>
        <v>44.33</v>
      </c>
      <c r="U90" s="37">
        <f>SUMPRODUCT(LTA!J90:AN90,LTA!J$102:AN$102,LTA!J$104:AN$104)</f>
        <v>117.76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-49</v>
      </c>
      <c r="AA90" s="75">
        <f>STOA!I90</f>
        <v>0</v>
      </c>
      <c r="AB90" s="75">
        <f>-STOA!O90</f>
        <v>-50</v>
      </c>
      <c r="AC90">
        <f t="shared" si="3"/>
        <v>10.626727195836153</v>
      </c>
      <c r="AD90">
        <f t="shared" si="4"/>
        <v>764.39288125216626</v>
      </c>
      <c r="AE90">
        <f>'IDT-1'!C90</f>
        <v>-4.234</v>
      </c>
      <c r="AF90" s="24"/>
      <c r="AG90">
        <f t="shared" si="5"/>
        <v>760.15888125216622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-145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3.0328999999999997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47.25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710.00408244110019</v>
      </c>
      <c r="P91" s="36">
        <v>68.247388059701493</v>
      </c>
      <c r="Q91" s="36">
        <v>22.05</v>
      </c>
      <c r="R91" s="38">
        <v>0</v>
      </c>
      <c r="S91" s="38">
        <v>0</v>
      </c>
      <c r="T91" s="37">
        <f>SUMPRODUCT(LTA!J91:AN91,LTA!J$101:AN$101,LTA!J$104:AN$104)</f>
        <v>44</v>
      </c>
      <c r="U91" s="37">
        <f>SUMPRODUCT(LTA!J91:AN91,LTA!J$102:AN$102,LTA!J$104:AN$104)</f>
        <v>117.76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-135</v>
      </c>
      <c r="AA91" s="75">
        <f>STOA!I91</f>
        <v>0</v>
      </c>
      <c r="AB91" s="75">
        <f>-STOA!O91</f>
        <v>-50</v>
      </c>
      <c r="AC91">
        <f t="shared" si="3"/>
        <v>10.748549509302336</v>
      </c>
      <c r="AD91">
        <f t="shared" si="4"/>
        <v>736.59582099149929</v>
      </c>
      <c r="AE91">
        <f>'IDT-1'!C91</f>
        <v>0</v>
      </c>
      <c r="AF91" s="24"/>
      <c r="AG91">
        <f t="shared" si="5"/>
        <v>736.59582099149929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-80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3.0328999999999997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47.25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710.00408244110019</v>
      </c>
      <c r="P92" s="36">
        <v>68.247388059701493</v>
      </c>
      <c r="Q92" s="36">
        <v>22.05</v>
      </c>
      <c r="R92" s="38">
        <v>0</v>
      </c>
      <c r="S92" s="38">
        <v>0</v>
      </c>
      <c r="T92" s="37">
        <f>SUMPRODUCT(LTA!J92:AN92,LTA!J$101:AN$101,LTA!J$104:AN$104)</f>
        <v>44</v>
      </c>
      <c r="U92" s="37">
        <f>SUMPRODUCT(LTA!J92:AN92,LTA!J$102:AN$102,LTA!J$104:AN$104)</f>
        <v>117.42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-145</v>
      </c>
      <c r="AA92" s="75">
        <f>STOA!I92</f>
        <v>0</v>
      </c>
      <c r="AB92" s="75">
        <f>-STOA!O92</f>
        <v>-50</v>
      </c>
      <c r="AC92">
        <f t="shared" si="3"/>
        <v>10.830405086551227</v>
      </c>
      <c r="AD92">
        <f t="shared" si="4"/>
        <v>726.17396541425046</v>
      </c>
      <c r="AE92">
        <f>'IDT-1'!C92</f>
        <v>0</v>
      </c>
      <c r="AF92" s="24"/>
      <c r="AG92">
        <f t="shared" si="5"/>
        <v>726.17396541425046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-80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3.0328999999999997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47.25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706.78450025840903</v>
      </c>
      <c r="P93" s="36">
        <v>68.247388059701493</v>
      </c>
      <c r="Q93" s="36">
        <v>22.05</v>
      </c>
      <c r="R93" s="38">
        <v>0</v>
      </c>
      <c r="S93" s="38">
        <v>0</v>
      </c>
      <c r="T93" s="37">
        <f>SUMPRODUCT(LTA!J93:AN93,LTA!J$101:AN$101,LTA!J$104:AN$104)</f>
        <v>46</v>
      </c>
      <c r="U93" s="37">
        <f>SUMPRODUCT(LTA!J93:AN93,LTA!J$102:AN$102,LTA!J$104:AN$104)</f>
        <v>117.92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-145</v>
      </c>
      <c r="AA93" s="75">
        <f>STOA!I93</f>
        <v>0</v>
      </c>
      <c r="AB93" s="75">
        <f>-STOA!O93</f>
        <v>-50</v>
      </c>
      <c r="AC93">
        <f t="shared" si="3"/>
        <v>10.782004807592177</v>
      </c>
      <c r="AD93">
        <f t="shared" si="4"/>
        <v>730.50278351051827</v>
      </c>
      <c r="AE93">
        <f>'IDT-1'!C93</f>
        <v>0</v>
      </c>
      <c r="AF93" s="24"/>
      <c r="AG93">
        <f t="shared" si="5"/>
        <v>730.50278351051827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-75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3.0328999999999997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47.25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706.78450025840903</v>
      </c>
      <c r="P94" s="36">
        <v>68.247388059701493</v>
      </c>
      <c r="Q94" s="36">
        <v>22.05</v>
      </c>
      <c r="R94" s="38">
        <v>0</v>
      </c>
      <c r="S94" s="38">
        <v>0</v>
      </c>
      <c r="T94" s="37">
        <f>SUMPRODUCT(LTA!J94:AN94,LTA!J$101:AN$101,LTA!J$104:AN$104)</f>
        <v>46</v>
      </c>
      <c r="U94" s="37">
        <f>SUMPRODUCT(LTA!J94:AN94,LTA!J$102:AN$102,LTA!J$104:AN$104)</f>
        <v>117.76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-150</v>
      </c>
      <c r="AA94" s="75">
        <f>STOA!I94</f>
        <v>0</v>
      </c>
      <c r="AB94" s="75">
        <f>-STOA!O94</f>
        <v>-50</v>
      </c>
      <c r="AC94">
        <f t="shared" si="3"/>
        <v>10.823016596216624</v>
      </c>
      <c r="AD94">
        <f t="shared" si="4"/>
        <v>725.30177172189394</v>
      </c>
      <c r="AE94">
        <f>'IDT-1'!C94</f>
        <v>0</v>
      </c>
      <c r="AF94" s="24"/>
      <c r="AG94">
        <f t="shared" si="5"/>
        <v>725.30177172189394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-75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3.0328999999999997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47.25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706.11380671204279</v>
      </c>
      <c r="P95" s="36">
        <v>68.247388059701493</v>
      </c>
      <c r="Q95" s="36">
        <v>22.05</v>
      </c>
      <c r="R95" s="38">
        <v>0</v>
      </c>
      <c r="S95" s="38">
        <v>0</v>
      </c>
      <c r="T95" s="37">
        <f>SUMPRODUCT(LTA!J95:AN95,LTA!J$101:AN$101,LTA!J$104:AN$104)</f>
        <v>46.67</v>
      </c>
      <c r="U95" s="37">
        <f>SUMPRODUCT(LTA!J95:AN95,LTA!J$102:AN$102,LTA!J$104:AN$104)</f>
        <v>118.26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-165</v>
      </c>
      <c r="AA95" s="75">
        <f>STOA!I95</f>
        <v>0</v>
      </c>
      <c r="AB95" s="75">
        <f>-STOA!O95</f>
        <v>-50</v>
      </c>
      <c r="AC95">
        <f t="shared" si="3"/>
        <v>10.954278136300482</v>
      </c>
      <c r="AD95">
        <f t="shared" si="4"/>
        <v>710.66981663544379</v>
      </c>
      <c r="AE95">
        <f>'IDT-1'!C95</f>
        <v>0</v>
      </c>
      <c r="AF95" s="24"/>
      <c r="AG95">
        <f t="shared" si="5"/>
        <v>710.66981663544379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-75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3.0328999999999997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47.25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704.48168843161136</v>
      </c>
      <c r="P96" s="36">
        <v>68.247388059701493</v>
      </c>
      <c r="Q96" s="36">
        <v>22.05</v>
      </c>
      <c r="R96" s="38">
        <v>0</v>
      </c>
      <c r="S96" s="38">
        <v>0</v>
      </c>
      <c r="T96" s="37">
        <f>SUMPRODUCT(LTA!J96:AN96,LTA!J$101:AN$101,LTA!J$104:AN$104)</f>
        <v>46.67</v>
      </c>
      <c r="U96" s="37">
        <f>SUMPRODUCT(LTA!J96:AN96,LTA!J$102:AN$102,LTA!J$104:AN$104)</f>
        <v>118.60000000000001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-170</v>
      </c>
      <c r="AA96" s="75">
        <f>STOA!I96</f>
        <v>0</v>
      </c>
      <c r="AB96" s="75">
        <f>-STOA!O96</f>
        <v>-50</v>
      </c>
      <c r="AC96">
        <f t="shared" si="3"/>
        <v>10.985780131369303</v>
      </c>
      <c r="AD96">
        <f t="shared" si="4"/>
        <v>704.34619635994352</v>
      </c>
      <c r="AE96">
        <f>'IDT-1'!C96</f>
        <v>0</v>
      </c>
      <c r="AF96" s="24"/>
      <c r="AG96">
        <f t="shared" si="5"/>
        <v>704.34619635994352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-75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3.0328999999999997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54.14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702.86747793339782</v>
      </c>
      <c r="P97" s="36">
        <v>68.247388059701493</v>
      </c>
      <c r="Q97" s="36">
        <v>22.05</v>
      </c>
      <c r="R97" s="38">
        <v>0</v>
      </c>
      <c r="S97" s="38">
        <v>0</v>
      </c>
      <c r="T97" s="37">
        <f>SUMPRODUCT(LTA!J97:AN97,LTA!J$101:AN$101,LTA!J$104:AN$104)</f>
        <v>46</v>
      </c>
      <c r="U97" s="37">
        <f>SUMPRODUCT(LTA!J97:AN97,LTA!J$102:AN$102,LTA!J$104:AN$104)</f>
        <v>118.10000000000001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-180</v>
      </c>
      <c r="AA97" s="75">
        <f>STOA!I97</f>
        <v>0</v>
      </c>
      <c r="AB97" s="75">
        <f>-STOA!O97</f>
        <v>-50</v>
      </c>
      <c r="AC97">
        <f t="shared" si="3"/>
        <v>11.104980340433199</v>
      </c>
      <c r="AD97">
        <f t="shared" si="4"/>
        <v>698.33278565266619</v>
      </c>
      <c r="AE97">
        <f>'IDT-1'!C97</f>
        <v>0</v>
      </c>
      <c r="AF97" s="24"/>
      <c r="AG97">
        <f t="shared" si="5"/>
        <v>698.33278565266619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-75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3.0328999999999997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54.14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701.59295986589655</v>
      </c>
      <c r="P98" s="36">
        <v>68.247388059701493</v>
      </c>
      <c r="Q98" s="36">
        <v>22.05</v>
      </c>
      <c r="R98" s="38">
        <v>0</v>
      </c>
      <c r="S98" s="38">
        <v>0</v>
      </c>
      <c r="T98" s="37">
        <f>SUMPRODUCT(LTA!J98:AN98,LTA!J$101:AN$101,LTA!J$104:AN$104)</f>
        <v>44.33</v>
      </c>
      <c r="U98" s="37">
        <f>SUMPRODUCT(LTA!J98:AN98,LTA!J$102:AN$102,LTA!J$104:AN$104)</f>
        <v>117.26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-195</v>
      </c>
      <c r="AA98" s="75">
        <f>STOA!I98</f>
        <v>0</v>
      </c>
      <c r="AB98" s="75">
        <f>-STOA!O98</f>
        <v>-50</v>
      </c>
      <c r="AC98">
        <f t="shared" si="3"/>
        <v>11.200257754539527</v>
      </c>
      <c r="AD98">
        <f t="shared" si="4"/>
        <v>679.45299017105856</v>
      </c>
      <c r="AE98">
        <f>'IDT-1'!C98</f>
        <v>0</v>
      </c>
      <c r="AF98" s="24"/>
      <c r="AG98">
        <f t="shared" si="5"/>
        <v>679.45299017105856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-75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9.5489689999999877E-2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1.1520399789219398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15.417421282050409</v>
      </c>
      <c r="P99" s="36">
        <f t="shared" si="6"/>
        <v>1.4386316590636212</v>
      </c>
      <c r="Q99" s="36">
        <f t="shared" si="6"/>
        <v>0.42401499999999931</v>
      </c>
      <c r="R99" s="38">
        <f t="shared" si="6"/>
        <v>0.25757933579335773</v>
      </c>
      <c r="S99" s="38">
        <f t="shared" si="6"/>
        <v>0</v>
      </c>
      <c r="T99" s="37">
        <f t="shared" si="6"/>
        <v>2.7864025000000003</v>
      </c>
      <c r="U99" s="37">
        <f t="shared" si="6"/>
        <v>2.4829650000000032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-3.9963650000000004</v>
      </c>
      <c r="AA99" s="75">
        <f t="shared" si="6"/>
        <v>0</v>
      </c>
      <c r="AB99" s="75">
        <f t="shared" si="6"/>
        <v>-0.52500000000000002</v>
      </c>
      <c r="AC99">
        <f t="shared" si="6"/>
        <v>0.25217032537078321</v>
      </c>
      <c r="AD99">
        <f t="shared" si="6"/>
        <v>17.949529120458536</v>
      </c>
      <c r="AE99">
        <f t="shared" si="6"/>
        <v>-5.0804000000000009E-2</v>
      </c>
      <c r="AG99">
        <f t="shared" si="6"/>
        <v>17.898725120458533</v>
      </c>
      <c r="AI99">
        <f t="shared" si="6"/>
        <v>0</v>
      </c>
      <c r="AJ99">
        <f t="shared" si="6"/>
        <v>0</v>
      </c>
      <c r="AK99">
        <f t="shared" si="6"/>
        <v>3.1519999999999999E-2</v>
      </c>
      <c r="AL99">
        <f t="shared" si="6"/>
        <v>-1.363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45385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8.0942099999999986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69.606968337615953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937.75788404365574</v>
      </c>
      <c r="P3" s="36">
        <v>75.017128970531957</v>
      </c>
      <c r="Q3" s="36">
        <v>26.63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355.07000000000005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-484.3</v>
      </c>
      <c r="AA3" s="75">
        <f>STOA!J3</f>
        <v>9.4600000000000009</v>
      </c>
      <c r="AB3" s="75">
        <f>-STOA!P3</f>
        <v>0</v>
      </c>
      <c r="AC3">
        <f>SUMIF(B3:AB3,"&gt;0")*$AC$2-SUMIF(B3:AB3,"&lt;0")*($AC$2/(1-$AC$2))+SUMIF(AI3:AR3,"&gt;0")*$AC$2-SUMIF(AI3:AR3,"&lt;0")*($AC$2/(1-$AC$2))</f>
        <v>16.590681482143371</v>
      </c>
      <c r="AD3">
        <f>SUM(B3:AB3,AI3:AV3)-AC3</f>
        <v>975.74550986966062</v>
      </c>
      <c r="AE3">
        <f>'IDT-1'!F3</f>
        <v>0</v>
      </c>
      <c r="AF3" s="24"/>
      <c r="AG3">
        <f>SUM(AD3:AF3)</f>
        <v>975.74550986966062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-5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8.0942099999999986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69.606968337615953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941.14729848743366</v>
      </c>
      <c r="P4" s="36">
        <v>75.017128970531957</v>
      </c>
      <c r="Q4" s="36">
        <v>26.63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355.05000000000007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-493</v>
      </c>
      <c r="AA4" s="75">
        <f>STOA!J4</f>
        <v>9.4600000000000009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16.718097108852309</v>
      </c>
      <c r="AD4">
        <f t="shared" ref="AD4:AD67" si="1">SUM(B4:AB4,AI4:AV4)-AC4</f>
        <v>967.28750868672932</v>
      </c>
      <c r="AE4">
        <f>'IDT-1'!F4</f>
        <v>0</v>
      </c>
      <c r="AF4" s="24"/>
      <c r="AG4">
        <f t="shared" ref="AG4:AG67" si="2">SUM(AD4:AF4)</f>
        <v>967.28750868672932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-8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8.0942099999999986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69.61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941.50723252047078</v>
      </c>
      <c r="P5" s="36">
        <v>75.017128970531957</v>
      </c>
      <c r="Q5" s="36">
        <v>26.63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355.04000000000008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-501.5</v>
      </c>
      <c r="AA5" s="75">
        <f>STOA!J5</f>
        <v>9.4600000000000009</v>
      </c>
      <c r="AB5" s="75">
        <f>-STOA!P5</f>
        <v>0</v>
      </c>
      <c r="AC5">
        <f t="shared" si="0"/>
        <v>16.852364965429626</v>
      </c>
      <c r="AD5">
        <f t="shared" si="1"/>
        <v>952.00620652557313</v>
      </c>
      <c r="AE5">
        <f>'IDT-1'!F5</f>
        <v>0</v>
      </c>
      <c r="AF5" s="24"/>
      <c r="AG5">
        <f t="shared" si="2"/>
        <v>952.00620652557313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-15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8.0942099999999986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69.61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941.50713095761182</v>
      </c>
      <c r="P6" s="36">
        <v>75.017128970531957</v>
      </c>
      <c r="Q6" s="36">
        <v>26.63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354.93000000000006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-512.20000000000005</v>
      </c>
      <c r="AA6" s="75">
        <f>STOA!J6</f>
        <v>9.4600000000000009</v>
      </c>
      <c r="AB6" s="75">
        <f>-STOA!P6</f>
        <v>0</v>
      </c>
      <c r="AC6">
        <f t="shared" si="0"/>
        <v>16.942081499957929</v>
      </c>
      <c r="AD6">
        <f t="shared" si="1"/>
        <v>941.10638842818605</v>
      </c>
      <c r="AE6">
        <f>'IDT-1'!F6</f>
        <v>0</v>
      </c>
      <c r="AF6" s="24"/>
      <c r="AG6">
        <f t="shared" si="2"/>
        <v>941.10638842818605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-15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8.0942099999999986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69.61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941.16251002283298</v>
      </c>
      <c r="P7" s="36">
        <v>75.017128970531957</v>
      </c>
      <c r="Q7" s="36">
        <v>26.63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354.77000000000004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-522.4</v>
      </c>
      <c r="AA7" s="75">
        <f>STOA!J7</f>
        <v>9.4600000000000009</v>
      </c>
      <c r="AB7" s="75">
        <f>-STOA!P7</f>
        <v>0</v>
      </c>
      <c r="AC7">
        <f t="shared" si="0"/>
        <v>17.066604281524096</v>
      </c>
      <c r="AD7">
        <f t="shared" si="1"/>
        <v>925.27724471184092</v>
      </c>
      <c r="AE7">
        <f>'IDT-1'!F7</f>
        <v>0</v>
      </c>
      <c r="AF7" s="24"/>
      <c r="AG7">
        <f t="shared" si="2"/>
        <v>925.27724471184092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8.0942099999999986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69.61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941.16251002283298</v>
      </c>
      <c r="P8" s="36">
        <v>75.017128970531957</v>
      </c>
      <c r="Q8" s="36">
        <v>26.63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354.46000000000004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-531.70000000000005</v>
      </c>
      <c r="AA8" s="75">
        <f>STOA!J8</f>
        <v>9.4600000000000009</v>
      </c>
      <c r="AB8" s="75">
        <f>-STOA!P8</f>
        <v>0</v>
      </c>
      <c r="AC8">
        <f t="shared" si="0"/>
        <v>17.142782048365564</v>
      </c>
      <c r="AD8">
        <f t="shared" si="1"/>
        <v>915.5910669449994</v>
      </c>
      <c r="AE8">
        <f>'IDT-1'!F8</f>
        <v>0</v>
      </c>
      <c r="AF8" s="24"/>
      <c r="AG8">
        <f t="shared" si="2"/>
        <v>915.5910669449994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8.0942099999999986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53.43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941.1615305414324</v>
      </c>
      <c r="P9" s="36">
        <v>75.017128970531957</v>
      </c>
      <c r="Q9" s="36">
        <v>26.630000000000006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354.30000000000007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-523.1</v>
      </c>
      <c r="AA9" s="75">
        <f>STOA!J9</f>
        <v>9.4600000000000009</v>
      </c>
      <c r="AB9" s="75">
        <f>-STOA!P9</f>
        <v>0</v>
      </c>
      <c r="AC9">
        <f t="shared" si="0"/>
        <v>16.975021652912201</v>
      </c>
      <c r="AD9">
        <f t="shared" si="1"/>
        <v>903.01784785905238</v>
      </c>
      <c r="AE9">
        <f>'IDT-1'!F9</f>
        <v>0</v>
      </c>
      <c r="AF9" s="24"/>
      <c r="AG9">
        <f t="shared" si="2"/>
        <v>903.01784785905238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-25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8.0942099999999986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57.307362753669878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860.10665030305449</v>
      </c>
      <c r="P10" s="36">
        <v>75.017128970531957</v>
      </c>
      <c r="Q10" s="36">
        <v>26.630000000000006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354.28000000000003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-281.89999999999998</v>
      </c>
      <c r="AA10" s="75">
        <f>STOA!J10</f>
        <v>9.4600000000000009</v>
      </c>
      <c r="AB10" s="75">
        <f>-STOA!P10</f>
        <v>0</v>
      </c>
      <c r="AC10">
        <f t="shared" si="0"/>
        <v>15.765771864652994</v>
      </c>
      <c r="AD10">
        <f t="shared" si="1"/>
        <v>893.22958016260361</v>
      </c>
      <c r="AE10">
        <f>'IDT-1'!F10</f>
        <v>0</v>
      </c>
      <c r="AF10" s="24"/>
      <c r="AG10">
        <f t="shared" si="2"/>
        <v>893.22958016260361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-200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8.0942099999999986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57.307362753669878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780.80018618537304</v>
      </c>
      <c r="P11" s="36">
        <v>75.017128970531957</v>
      </c>
      <c r="Q11" s="36">
        <v>26.630000000000006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330.47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-268.89999999999998</v>
      </c>
      <c r="AA11" s="75">
        <f>STOA!J11</f>
        <v>9.3699999999999992</v>
      </c>
      <c r="AB11" s="75">
        <f>-STOA!P11</f>
        <v>0</v>
      </c>
      <c r="AC11">
        <f t="shared" si="0"/>
        <v>14.153375686274233</v>
      </c>
      <c r="AD11">
        <f t="shared" si="1"/>
        <v>879.63551222330091</v>
      </c>
      <c r="AE11">
        <f>'IDT-1'!F11</f>
        <v>0</v>
      </c>
      <c r="AF11" s="24"/>
      <c r="AG11">
        <f t="shared" si="2"/>
        <v>879.63551222330091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-125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8.0942099999999986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57.307362753669878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701.71394900465964</v>
      </c>
      <c r="P12" s="36">
        <v>75.017128970531957</v>
      </c>
      <c r="Q12" s="36">
        <v>26.630000000000006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330.47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-276.3</v>
      </c>
      <c r="AA12" s="75">
        <f>STOA!J12</f>
        <v>9.3699999999999992</v>
      </c>
      <c r="AB12" s="75">
        <f>-STOA!P12</f>
        <v>0</v>
      </c>
      <c r="AC12">
        <f t="shared" si="0"/>
        <v>12.916401031753738</v>
      </c>
      <c r="AD12">
        <f t="shared" si="1"/>
        <v>869.38624969710804</v>
      </c>
      <c r="AE12">
        <f>'IDT-1'!F12</f>
        <v>0</v>
      </c>
      <c r="AF12" s="24"/>
      <c r="AG12">
        <f t="shared" si="2"/>
        <v>869.38624969710804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-50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8.0942099999999986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57.307362753669878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693.62360167341069</v>
      </c>
      <c r="P13" s="36">
        <v>77.946343465615911</v>
      </c>
      <c r="Q13" s="36">
        <v>26.630000000000006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330.3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-299.2</v>
      </c>
      <c r="AA13" s="75">
        <f>STOA!J13</f>
        <v>9.3699999999999992</v>
      </c>
      <c r="AB13" s="75">
        <f>-STOA!P13</f>
        <v>0</v>
      </c>
      <c r="AC13">
        <f t="shared" si="0"/>
        <v>12.896185873332131</v>
      </c>
      <c r="AD13">
        <f t="shared" si="1"/>
        <v>861.17533201936442</v>
      </c>
      <c r="AE13">
        <f>'IDT-1'!F13</f>
        <v>0</v>
      </c>
      <c r="AF13" s="24"/>
      <c r="AG13">
        <f t="shared" si="2"/>
        <v>861.17533201936442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8.0942099999999986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57.307362753669878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693.62360167341069</v>
      </c>
      <c r="P14" s="36">
        <v>75.02</v>
      </c>
      <c r="Q14" s="36">
        <v>26.630000000000006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330.13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-308.5</v>
      </c>
      <c r="AA14" s="75">
        <f>STOA!J14</f>
        <v>9.3699999999999992</v>
      </c>
      <c r="AB14" s="75">
        <f>-STOA!P14</f>
        <v>0</v>
      </c>
      <c r="AC14">
        <f t="shared" si="0"/>
        <v>12.948958355062425</v>
      </c>
      <c r="AD14">
        <f t="shared" si="1"/>
        <v>848.72621607201813</v>
      </c>
      <c r="AE14">
        <f>'IDT-1'!F14</f>
        <v>0</v>
      </c>
      <c r="AF14" s="24"/>
      <c r="AG14">
        <f t="shared" si="2"/>
        <v>848.72621607201813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8.0942099999999986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57.307362753669878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699.63602464375822</v>
      </c>
      <c r="P15" s="36">
        <v>75.02</v>
      </c>
      <c r="Q15" s="36">
        <v>26.630000000000006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329.84000000000009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-323</v>
      </c>
      <c r="AA15" s="75">
        <f>STOA!J15</f>
        <v>9.2799999999999994</v>
      </c>
      <c r="AB15" s="75">
        <f>-STOA!P15</f>
        <v>0</v>
      </c>
      <c r="AC15">
        <f t="shared" si="0"/>
        <v>13.119102495024237</v>
      </c>
      <c r="AD15">
        <f t="shared" si="1"/>
        <v>839.68849490240382</v>
      </c>
      <c r="AE15">
        <f>'IDT-1'!F15</f>
        <v>0</v>
      </c>
      <c r="AF15" s="24"/>
      <c r="AG15">
        <f t="shared" si="2"/>
        <v>839.68849490240382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8.0942099999999986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57.307362753669878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702.54095217003476</v>
      </c>
      <c r="P16" s="36">
        <v>75.02</v>
      </c>
      <c r="Q16" s="36">
        <v>26.630000000000006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329.84000000000009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-329.1</v>
      </c>
      <c r="AA16" s="75">
        <f>STOA!J16</f>
        <v>9.2799999999999994</v>
      </c>
      <c r="AB16" s="75">
        <f>-STOA!P16</f>
        <v>0</v>
      </c>
      <c r="AC16">
        <f t="shared" si="0"/>
        <v>13.195177948366783</v>
      </c>
      <c r="AD16">
        <f t="shared" si="1"/>
        <v>836.41734697533786</v>
      </c>
      <c r="AE16">
        <f>'IDT-1'!F16</f>
        <v>0</v>
      </c>
      <c r="AF16" s="24"/>
      <c r="AG16">
        <f t="shared" si="2"/>
        <v>836.41734697533786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8.0942099999999986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57.307362753669878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705.88952680428713</v>
      </c>
      <c r="P17" s="36">
        <v>75.02</v>
      </c>
      <c r="Q17" s="36">
        <v>26.630000000000006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329.75000000000006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-333.4</v>
      </c>
      <c r="AA17" s="75">
        <f>STOA!J17</f>
        <v>9.2799999999999994</v>
      </c>
      <c r="AB17" s="75">
        <f>-STOA!P17</f>
        <v>0</v>
      </c>
      <c r="AC17">
        <f t="shared" si="0"/>
        <v>13.301331742135972</v>
      </c>
      <c r="AD17">
        <f t="shared" si="1"/>
        <v>830.26976781582118</v>
      </c>
      <c r="AE17">
        <f>'IDT-1'!F17</f>
        <v>0</v>
      </c>
      <c r="AF17" s="24"/>
      <c r="AG17">
        <f t="shared" si="2"/>
        <v>830.26976781582118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-35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8.0942099999999986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57.307362753669878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709.23810119594816</v>
      </c>
      <c r="P18" s="36">
        <v>75.02</v>
      </c>
      <c r="Q18" s="36">
        <v>26.630000000000006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329.53000000000009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-342.1</v>
      </c>
      <c r="AA18" s="75">
        <f>STOA!J18</f>
        <v>9.2799999999999994</v>
      </c>
      <c r="AB18" s="75">
        <f>-STOA!P18</f>
        <v>0</v>
      </c>
      <c r="AC18">
        <f t="shared" si="0"/>
        <v>13.358955050608015</v>
      </c>
      <c r="AD18">
        <f t="shared" si="1"/>
        <v>829.64071889901015</v>
      </c>
      <c r="AE18">
        <f>'IDT-1'!F18</f>
        <v>0</v>
      </c>
      <c r="AF18" s="24"/>
      <c r="AG18">
        <f t="shared" si="2"/>
        <v>829.64071889901015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-30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8.0942099999999986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57.307362753669878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709.23810119594816</v>
      </c>
      <c r="P19" s="36">
        <v>75.02</v>
      </c>
      <c r="Q19" s="36">
        <v>26.630000000000006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328.84000000000003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-346.9</v>
      </c>
      <c r="AA19" s="75">
        <f>STOA!J19</f>
        <v>9.2799999999999994</v>
      </c>
      <c r="AB19" s="75">
        <f>-STOA!P19</f>
        <v>0</v>
      </c>
      <c r="AC19">
        <f t="shared" si="0"/>
        <v>13.436176396311925</v>
      </c>
      <c r="AD19">
        <f t="shared" si="1"/>
        <v>819.0734975533062</v>
      </c>
      <c r="AE19">
        <f>'IDT-1'!F19</f>
        <v>0</v>
      </c>
      <c r="AF19" s="24"/>
      <c r="AG19">
        <f t="shared" si="2"/>
        <v>819.0734975533062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-35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8.0942099999999986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57.307362753669878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717.34011957112216</v>
      </c>
      <c r="P20" s="36">
        <v>75.02</v>
      </c>
      <c r="Q20" s="36">
        <v>26.63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328.53000000000003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-355.1</v>
      </c>
      <c r="AA20" s="75">
        <f>STOA!J20</f>
        <v>9.2799999999999994</v>
      </c>
      <c r="AB20" s="75">
        <f>-STOA!P20</f>
        <v>0</v>
      </c>
      <c r="AC20">
        <f t="shared" si="0"/>
        <v>13.528737055383033</v>
      </c>
      <c r="AD20">
        <f t="shared" si="1"/>
        <v>823.57295526940902</v>
      </c>
      <c r="AE20">
        <f>'IDT-1'!F20</f>
        <v>0</v>
      </c>
      <c r="AF20" s="24"/>
      <c r="AG20">
        <f t="shared" si="2"/>
        <v>823.57295526940902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-30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8.0942099999999986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57.307362753669878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722.20543488568887</v>
      </c>
      <c r="P21" s="36">
        <v>75.02</v>
      </c>
      <c r="Q21" s="36">
        <v>26.63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328.21000000000004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-335.5</v>
      </c>
      <c r="AA21" s="75">
        <f>STOA!J21</f>
        <v>9.2799999999999994</v>
      </c>
      <c r="AB21" s="75">
        <f>-STOA!P21</f>
        <v>0</v>
      </c>
      <c r="AC21">
        <f t="shared" si="0"/>
        <v>13.612661955739792</v>
      </c>
      <c r="AD21">
        <f t="shared" si="1"/>
        <v>822.63434568361879</v>
      </c>
      <c r="AE21">
        <f>'IDT-1'!F21</f>
        <v>0</v>
      </c>
      <c r="AF21" s="24"/>
      <c r="AG21">
        <f t="shared" si="2"/>
        <v>822.63434568361879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-55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8.0942099999999986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57.307362753669878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721.27363936361132</v>
      </c>
      <c r="P22" s="36">
        <v>75.02</v>
      </c>
      <c r="Q22" s="36">
        <v>26.630000000000006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328.02000000000004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-352.9</v>
      </c>
      <c r="AA22" s="75">
        <f>STOA!J22</f>
        <v>9.2799999999999994</v>
      </c>
      <c r="AB22" s="75">
        <f>-STOA!P22</f>
        <v>0</v>
      </c>
      <c r="AC22">
        <f t="shared" si="0"/>
        <v>13.538858074645187</v>
      </c>
      <c r="AD22">
        <f t="shared" si="1"/>
        <v>829.18635404263614</v>
      </c>
      <c r="AE22">
        <f>'IDT-1'!F22</f>
        <v>0</v>
      </c>
      <c r="AF22" s="24"/>
      <c r="AG22">
        <f t="shared" si="2"/>
        <v>829.18635404263614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-30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8.0942099999999986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57.307362753669878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721.27363936361132</v>
      </c>
      <c r="P23" s="36">
        <v>75.02</v>
      </c>
      <c r="Q23" s="36">
        <v>26.630000000000006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326.52000000000004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-350.8</v>
      </c>
      <c r="AA23" s="75">
        <f>STOA!J23</f>
        <v>9.19</v>
      </c>
      <c r="AB23" s="75">
        <f>-STOA!P23</f>
        <v>0</v>
      </c>
      <c r="AC23">
        <f t="shared" si="0"/>
        <v>13.423001066174031</v>
      </c>
      <c r="AD23">
        <f t="shared" si="1"/>
        <v>839.8122110511074</v>
      </c>
      <c r="AE23">
        <f>'IDT-1'!F23</f>
        <v>0</v>
      </c>
      <c r="AF23" s="24"/>
      <c r="AG23">
        <f t="shared" si="2"/>
        <v>839.8122110511074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8.0942099999999986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57.307362753669878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729.72362688906333</v>
      </c>
      <c r="P24" s="36">
        <v>75.02</v>
      </c>
      <c r="Q24" s="36">
        <v>26.630000000000006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326.52000000000004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-343.2</v>
      </c>
      <c r="AA24" s="75">
        <f>STOA!J24</f>
        <v>9.19</v>
      </c>
      <c r="AB24" s="75">
        <f>-STOA!P24</f>
        <v>0</v>
      </c>
      <c r="AC24">
        <f t="shared" si="0"/>
        <v>13.429600162678668</v>
      </c>
      <c r="AD24">
        <f t="shared" si="1"/>
        <v>855.85559948005459</v>
      </c>
      <c r="AE24">
        <f>'IDT-1'!F24</f>
        <v>0</v>
      </c>
      <c r="AF24" s="24"/>
      <c r="AG24">
        <f t="shared" si="2"/>
        <v>855.85559948005459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-20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8.0942099999999986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57.307362753669878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737.41940151159406</v>
      </c>
      <c r="P25" s="36">
        <v>71.524258077463372</v>
      </c>
      <c r="Q25" s="36">
        <v>26.630000000000006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353.03000000000009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-362.4</v>
      </c>
      <c r="AA25" s="75">
        <f>STOA!J25</f>
        <v>9.19</v>
      </c>
      <c r="AB25" s="75">
        <f>-STOA!P25</f>
        <v>0</v>
      </c>
      <c r="AC25">
        <f t="shared" si="0"/>
        <v>13.680787511178707</v>
      </c>
      <c r="AD25">
        <f t="shared" si="1"/>
        <v>887.11444483154878</v>
      </c>
      <c r="AE25">
        <f>'IDT-1'!F25</f>
        <v>0</v>
      </c>
      <c r="AF25" s="24"/>
      <c r="AG25">
        <f t="shared" si="2"/>
        <v>887.11444483154878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8.0942099999999986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57.307362753669878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743.01171532396336</v>
      </c>
      <c r="P26" s="36">
        <v>75.017128970531957</v>
      </c>
      <c r="Q26" s="36">
        <v>26.630000000000006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352.75000000000006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-343.7</v>
      </c>
      <c r="AA26" s="75">
        <f>STOA!J26</f>
        <v>9.19</v>
      </c>
      <c r="AB26" s="75">
        <f>-STOA!P26</f>
        <v>0</v>
      </c>
      <c r="AC26">
        <f t="shared" si="0"/>
        <v>13.638696201873406</v>
      </c>
      <c r="AD26">
        <f t="shared" si="1"/>
        <v>909.66172084629204</v>
      </c>
      <c r="AE26">
        <f>'IDT-1'!F26</f>
        <v>0</v>
      </c>
      <c r="AF26" s="24"/>
      <c r="AG26">
        <f t="shared" si="2"/>
        <v>909.66172084629204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-5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8.0942099999999986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57.307362753669878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770.21257222308088</v>
      </c>
      <c r="P27" s="36">
        <v>75.017128970531957</v>
      </c>
      <c r="Q27" s="36">
        <v>26.630000000000006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352.49347500000005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-325.3</v>
      </c>
      <c r="AA27" s="75">
        <f>STOA!J27</f>
        <v>9.19</v>
      </c>
      <c r="AB27" s="75">
        <f>-STOA!P27</f>
        <v>0</v>
      </c>
      <c r="AC27">
        <f t="shared" si="0"/>
        <v>13.66680349906359</v>
      </c>
      <c r="AD27">
        <f t="shared" si="1"/>
        <v>959.97794544821943</v>
      </c>
      <c r="AE27">
        <f>'IDT-1'!F27</f>
        <v>0</v>
      </c>
      <c r="AF27" s="24"/>
      <c r="AG27">
        <f t="shared" si="2"/>
        <v>959.97794544821943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8.0942099999999986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57.307362753669878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840.02100694988758</v>
      </c>
      <c r="P28" s="36">
        <v>75.017128970531957</v>
      </c>
      <c r="Q28" s="36">
        <v>26.630000000000006</v>
      </c>
      <c r="R28" s="38">
        <v>1.34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354.19561500000009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-378.96</v>
      </c>
      <c r="AA28" s="75">
        <f>STOA!J28</f>
        <v>9.19</v>
      </c>
      <c r="AB28" s="75">
        <f>-STOA!P28</f>
        <v>0</v>
      </c>
      <c r="AC28">
        <f t="shared" si="0"/>
        <v>14.854606650286311</v>
      </c>
      <c r="AD28">
        <f t="shared" si="1"/>
        <v>992.42071702380326</v>
      </c>
      <c r="AE28">
        <f>'IDT-1'!F28</f>
        <v>0</v>
      </c>
      <c r="AF28" s="24"/>
      <c r="AG28">
        <f t="shared" si="2"/>
        <v>992.42071702380326</v>
      </c>
      <c r="AI28" s="34">
        <f>PXIL!J28</f>
        <v>0</v>
      </c>
      <c r="AJ28" s="34">
        <f>PXIL!P28</f>
        <v>0</v>
      </c>
      <c r="AK28" s="34">
        <f>RTM_IEX!J28</f>
        <v>14.44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8.0942099999999986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53.43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811.41393442101537</v>
      </c>
      <c r="P29" s="36">
        <v>77.946343465615911</v>
      </c>
      <c r="Q29" s="36">
        <v>26.630000000000006</v>
      </c>
      <c r="R29" s="38">
        <v>4.1374538745387444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358.50563700000009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-314.8</v>
      </c>
      <c r="AA29" s="75">
        <f>STOA!J29</f>
        <v>9.19</v>
      </c>
      <c r="AB29" s="75">
        <f>-STOA!P29</f>
        <v>0</v>
      </c>
      <c r="AC29">
        <f t="shared" si="0"/>
        <v>14.001240113388906</v>
      </c>
      <c r="AD29">
        <f t="shared" si="1"/>
        <v>1020.5463386477812</v>
      </c>
      <c r="AE29">
        <f>'IDT-1'!F29</f>
        <v>0</v>
      </c>
      <c r="AF29" s="24"/>
      <c r="AG29">
        <f t="shared" si="2"/>
        <v>1020.5463386477812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8.0942099999999986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53.43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811.78176731278711</v>
      </c>
      <c r="P30" s="36">
        <v>75.02</v>
      </c>
      <c r="Q30" s="36">
        <v>26.630000000000006</v>
      </c>
      <c r="R30" s="38">
        <v>8.7899999999999991</v>
      </c>
      <c r="S30" s="38">
        <v>0</v>
      </c>
      <c r="T30" s="37">
        <f>SUMPRODUCT(LTA!J30:AN30,LTA!J$101:AN$101,LTA!J$105:AN$105)</f>
        <v>0.21</v>
      </c>
      <c r="U30" s="37">
        <f>SUMPRODUCT(LTA!J30:AN30,LTA!J$102:AN$102,LTA!J$105:AN$105)</f>
        <v>363.66843300000005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-313.60000000000002</v>
      </c>
      <c r="AA30" s="75">
        <f>STOA!J30</f>
        <v>9.19</v>
      </c>
      <c r="AB30" s="75">
        <f>-STOA!P30</f>
        <v>0</v>
      </c>
      <c r="AC30">
        <f t="shared" si="0"/>
        <v>14.053796109152625</v>
      </c>
      <c r="AD30">
        <f t="shared" si="1"/>
        <v>1029.1606142036344</v>
      </c>
      <c r="AE30">
        <f>'IDT-1'!F30</f>
        <v>0</v>
      </c>
      <c r="AF30" s="24"/>
      <c r="AG30">
        <f t="shared" si="2"/>
        <v>1029.1606142036344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3.9117000000000002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57.307362753669878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795.66864968691937</v>
      </c>
      <c r="P31" s="36">
        <v>75.02</v>
      </c>
      <c r="Q31" s="36">
        <v>26.630000000000006</v>
      </c>
      <c r="R31" s="38">
        <v>14.81</v>
      </c>
      <c r="S31" s="38">
        <v>0</v>
      </c>
      <c r="T31" s="37">
        <f>SUMPRODUCT(LTA!J31:AN31,LTA!J$101:AN$101,LTA!J$105:AN$105)</f>
        <v>2.8</v>
      </c>
      <c r="U31" s="37">
        <f>SUMPRODUCT(LTA!J31:AN31,LTA!J$102:AN$102,LTA!J$105:AN$105)</f>
        <v>344.8614750000001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-284.89999999999998</v>
      </c>
      <c r="AA31" s="75">
        <f>STOA!J31</f>
        <v>9.09</v>
      </c>
      <c r="AB31" s="75">
        <f>-STOA!P31</f>
        <v>0</v>
      </c>
      <c r="AC31">
        <f t="shared" si="0"/>
        <v>13.788370010321843</v>
      </c>
      <c r="AD31">
        <f t="shared" si="1"/>
        <v>1055.4708174302673</v>
      </c>
      <c r="AE31">
        <f>'IDT-1'!F31</f>
        <v>0</v>
      </c>
      <c r="AF31" s="24"/>
      <c r="AG31">
        <f t="shared" si="2"/>
        <v>1055.4708174302673</v>
      </c>
      <c r="AI31" s="34">
        <f>PXIL!J31</f>
        <v>0</v>
      </c>
      <c r="AJ31" s="34">
        <f>PXIL!P31</f>
        <v>0</v>
      </c>
      <c r="AK31" s="34">
        <f>RTM_IEX!J31</f>
        <v>24.06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3.9117000000000002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57.307362753669878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788.50037619741931</v>
      </c>
      <c r="P32" s="36">
        <v>75.02</v>
      </c>
      <c r="Q32" s="36">
        <v>26.630000000000006</v>
      </c>
      <c r="R32" s="38">
        <v>21.2</v>
      </c>
      <c r="S32" s="38">
        <v>0</v>
      </c>
      <c r="T32" s="37">
        <f>SUMPRODUCT(LTA!J32:AN32,LTA!J$101:AN$101,LTA!J$105:AN$105)</f>
        <v>10.52</v>
      </c>
      <c r="U32" s="37">
        <f>SUMPRODUCT(LTA!J32:AN32,LTA!J$102:AN$102,LTA!J$105:AN$105)</f>
        <v>353.01866300000006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-299.89999999999998</v>
      </c>
      <c r="AA32" s="75">
        <f>STOA!J32</f>
        <v>9.09</v>
      </c>
      <c r="AB32" s="75">
        <f>-STOA!P32</f>
        <v>0</v>
      </c>
      <c r="AC32">
        <f t="shared" si="0"/>
        <v>14.082672258083381</v>
      </c>
      <c r="AD32">
        <f t="shared" si="1"/>
        <v>1060.0854296930056</v>
      </c>
      <c r="AE32">
        <f>'IDT-1'!F32</f>
        <v>0</v>
      </c>
      <c r="AF32" s="24"/>
      <c r="AG32">
        <f t="shared" si="2"/>
        <v>1060.0854296930056</v>
      </c>
      <c r="AI32" s="34">
        <f>PXIL!J32</f>
        <v>0</v>
      </c>
      <c r="AJ32" s="34">
        <f>PXIL!P32</f>
        <v>0</v>
      </c>
      <c r="AK32" s="34">
        <f>RTM_IEX!J32</f>
        <v>28.87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3.9117000000000002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57.307362753669878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773.78632978263579</v>
      </c>
      <c r="P33" s="36">
        <v>75.02</v>
      </c>
      <c r="Q33" s="36">
        <v>26.63</v>
      </c>
      <c r="R33" s="38">
        <v>22.2</v>
      </c>
      <c r="S33" s="38">
        <v>0</v>
      </c>
      <c r="T33" s="37">
        <f>SUMPRODUCT(LTA!J33:AN33,LTA!J$101:AN$101,LTA!J$105:AN$105)</f>
        <v>18.41</v>
      </c>
      <c r="U33" s="37">
        <f>SUMPRODUCT(LTA!J33:AN33,LTA!J$102:AN$102,LTA!J$105:AN$105)</f>
        <v>363.18286800000004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-257.60000000000002</v>
      </c>
      <c r="AA33" s="75">
        <f>STOA!J33</f>
        <v>9.09</v>
      </c>
      <c r="AB33" s="75">
        <f>-STOA!P33</f>
        <v>0</v>
      </c>
      <c r="AC33">
        <f t="shared" si="0"/>
        <v>13.518291618436391</v>
      </c>
      <c r="AD33">
        <f t="shared" si="1"/>
        <v>1078.419968917869</v>
      </c>
      <c r="AE33">
        <f>'IDT-1'!F33</f>
        <v>0</v>
      </c>
      <c r="AF33" s="24"/>
      <c r="AG33">
        <f t="shared" si="2"/>
        <v>1078.419968917869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3.9117000000000002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57.307362753669878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764.26301915182944</v>
      </c>
      <c r="P34" s="36">
        <v>75.02</v>
      </c>
      <c r="Q34" s="36">
        <v>26.63</v>
      </c>
      <c r="R34" s="38">
        <v>22.2</v>
      </c>
      <c r="S34" s="38">
        <v>0</v>
      </c>
      <c r="T34" s="37">
        <f>SUMPRODUCT(LTA!J34:AN34,LTA!J$101:AN$101,LTA!J$105:AN$105)</f>
        <v>26.47</v>
      </c>
      <c r="U34" s="37">
        <f>SUMPRODUCT(LTA!J34:AN34,LTA!J$102:AN$102,LTA!J$105:AN$105)</f>
        <v>374.66209900000007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-268</v>
      </c>
      <c r="AA34" s="75">
        <f>STOA!J34</f>
        <v>9.09</v>
      </c>
      <c r="AB34" s="75">
        <f>-STOA!P34</f>
        <v>0</v>
      </c>
      <c r="AC34">
        <f t="shared" si="0"/>
        <v>13.690525389876465</v>
      </c>
      <c r="AD34">
        <f t="shared" si="1"/>
        <v>1077.8636555156229</v>
      </c>
      <c r="AE34">
        <f>'IDT-1'!F34</f>
        <v>0</v>
      </c>
      <c r="AF34" s="24"/>
      <c r="AG34">
        <f t="shared" si="2"/>
        <v>1077.8636555156229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3.9117000000000002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57.307362753669878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735.76293215080705</v>
      </c>
      <c r="P35" s="36">
        <v>75.02</v>
      </c>
      <c r="Q35" s="36">
        <v>7.7</v>
      </c>
      <c r="R35" s="38">
        <v>22.2</v>
      </c>
      <c r="S35" s="38">
        <v>0</v>
      </c>
      <c r="T35" s="37">
        <f>SUMPRODUCT(LTA!J35:AN35,LTA!J$101:AN$101,LTA!J$105:AN$105)</f>
        <v>33.06</v>
      </c>
      <c r="U35" s="37">
        <f>SUMPRODUCT(LTA!J35:AN35,LTA!J$102:AN$102,LTA!J$105:AN$105)</f>
        <v>385.93281400000006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-240.1</v>
      </c>
      <c r="AA35" s="75">
        <f>STOA!J35</f>
        <v>9.09</v>
      </c>
      <c r="AB35" s="75">
        <f>-STOA!P35</f>
        <v>0</v>
      </c>
      <c r="AC35">
        <f t="shared" si="0"/>
        <v>13.248153153167914</v>
      </c>
      <c r="AD35">
        <f t="shared" si="1"/>
        <v>1071.636655751309</v>
      </c>
      <c r="AE35">
        <f>'IDT-1'!F35</f>
        <v>0</v>
      </c>
      <c r="AF35" s="24"/>
      <c r="AG35">
        <f t="shared" si="2"/>
        <v>1071.636655751309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-5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3.9117000000000002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57.307362753669878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719.01565726689421</v>
      </c>
      <c r="P36" s="36">
        <v>75.02</v>
      </c>
      <c r="Q36" s="36">
        <v>7.7</v>
      </c>
      <c r="R36" s="38">
        <v>22.2</v>
      </c>
      <c r="S36" s="38">
        <v>0</v>
      </c>
      <c r="T36" s="37">
        <f>SUMPRODUCT(LTA!J36:AN36,LTA!J$101:AN$101,LTA!J$105:AN$105)</f>
        <v>42.34</v>
      </c>
      <c r="U36" s="37">
        <f>SUMPRODUCT(LTA!J36:AN36,LTA!J$102:AN$102,LTA!J$105:AN$105)</f>
        <v>395.9538050000001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-240.4</v>
      </c>
      <c r="AA36" s="75">
        <f>STOA!J36</f>
        <v>9.09</v>
      </c>
      <c r="AB36" s="75">
        <f>-STOA!P36</f>
        <v>0</v>
      </c>
      <c r="AC36">
        <f t="shared" si="0"/>
        <v>13.272145715860518</v>
      </c>
      <c r="AD36">
        <f t="shared" si="1"/>
        <v>1073.8663793047037</v>
      </c>
      <c r="AE36">
        <f>'IDT-1'!F36</f>
        <v>0</v>
      </c>
      <c r="AF36" s="24"/>
      <c r="AG36">
        <f t="shared" si="2"/>
        <v>1073.8663793047037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-5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3.9117000000000002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57.307362753669878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705.33208382772682</v>
      </c>
      <c r="P37" s="36">
        <v>46.707058749449033</v>
      </c>
      <c r="Q37" s="36">
        <v>7.7</v>
      </c>
      <c r="R37" s="38">
        <v>22.2</v>
      </c>
      <c r="S37" s="38">
        <v>0</v>
      </c>
      <c r="T37" s="37">
        <f>SUMPRODUCT(LTA!J37:AN37,LTA!J$101:AN$101,LTA!J$105:AN$105)</f>
        <v>47.75</v>
      </c>
      <c r="U37" s="37">
        <f>SUMPRODUCT(LTA!J37:AN37,LTA!J$102:AN$102,LTA!J$105:AN$105)</f>
        <v>405.22306600000007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-217.8</v>
      </c>
      <c r="AA37" s="75">
        <f>STOA!J37</f>
        <v>9.09</v>
      </c>
      <c r="AB37" s="75">
        <f>-STOA!P37</f>
        <v>0</v>
      </c>
      <c r="AC37">
        <f t="shared" si="0"/>
        <v>13.063011563406615</v>
      </c>
      <c r="AD37">
        <f t="shared" si="1"/>
        <v>1044.3582597674392</v>
      </c>
      <c r="AE37">
        <f>'IDT-1'!F37</f>
        <v>0</v>
      </c>
      <c r="AF37" s="24"/>
      <c r="AG37">
        <f t="shared" si="2"/>
        <v>1044.3582597674392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-30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3.9117000000000002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57.307362753669878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692.0167809877081</v>
      </c>
      <c r="P38" s="36">
        <v>73.126062139895538</v>
      </c>
      <c r="Q38" s="36">
        <v>7.7</v>
      </c>
      <c r="R38" s="38">
        <v>22.2</v>
      </c>
      <c r="S38" s="38">
        <v>0</v>
      </c>
      <c r="T38" s="37">
        <f>SUMPRODUCT(LTA!J38:AN38,LTA!J$101:AN$101,LTA!J$105:AN$105)</f>
        <v>56.06</v>
      </c>
      <c r="U38" s="37">
        <f>SUMPRODUCT(LTA!J38:AN38,LTA!J$102:AN$102,LTA!J$105:AN$105)</f>
        <v>414.24250600000005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-226.5</v>
      </c>
      <c r="AA38" s="75">
        <f>STOA!J38</f>
        <v>9.09</v>
      </c>
      <c r="AB38" s="75">
        <f>-STOA!P38</f>
        <v>0</v>
      </c>
      <c r="AC38">
        <f t="shared" si="0"/>
        <v>13.561772170734523</v>
      </c>
      <c r="AD38">
        <f t="shared" si="1"/>
        <v>1045.5926397105391</v>
      </c>
      <c r="AE38">
        <f>'IDT-1'!F38</f>
        <v>0</v>
      </c>
      <c r="AF38" s="24"/>
      <c r="AG38">
        <f t="shared" si="2"/>
        <v>1045.5926397105391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-50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3.9117000000000002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57.307362753669878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682.43991432458392</v>
      </c>
      <c r="P39" s="36">
        <v>75.02</v>
      </c>
      <c r="Q39" s="36">
        <v>7.7</v>
      </c>
      <c r="R39" s="38">
        <v>22.2</v>
      </c>
      <c r="S39" s="38">
        <v>0</v>
      </c>
      <c r="T39" s="37">
        <f>SUMPRODUCT(LTA!J39:AN39,LTA!J$101:AN$101,LTA!J$105:AN$105)</f>
        <v>61.28</v>
      </c>
      <c r="U39" s="37">
        <f>SUMPRODUCT(LTA!J39:AN39,LTA!J$102:AN$102,LTA!J$105:AN$105)</f>
        <v>420.39424300000007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-196.6</v>
      </c>
      <c r="AA39" s="75">
        <f>STOA!J39</f>
        <v>9.01</v>
      </c>
      <c r="AB39" s="75">
        <f>-STOA!P39</f>
        <v>0</v>
      </c>
      <c r="AC39">
        <f t="shared" si="0"/>
        <v>13.465865909488311</v>
      </c>
      <c r="AD39">
        <f t="shared" si="1"/>
        <v>1064.1973541687657</v>
      </c>
      <c r="AE39">
        <f>'IDT-1'!F39</f>
        <v>0</v>
      </c>
      <c r="AF39" s="24"/>
      <c r="AG39">
        <f t="shared" si="2"/>
        <v>1064.1973541687657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-65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3.9117000000000002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57.307362753669878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678.52761061033971</v>
      </c>
      <c r="P40" s="36">
        <v>75.02</v>
      </c>
      <c r="Q40" s="36">
        <v>7.7</v>
      </c>
      <c r="R40" s="38">
        <v>22.2</v>
      </c>
      <c r="S40" s="38">
        <v>0</v>
      </c>
      <c r="T40" s="37">
        <f>SUMPRODUCT(LTA!J40:AN40,LTA!J$101:AN$101,LTA!J$105:AN$105)</f>
        <v>65.569999999999993</v>
      </c>
      <c r="U40" s="37">
        <f>SUMPRODUCT(LTA!J40:AN40,LTA!J$102:AN$102,LTA!J$105:AN$105)</f>
        <v>428.61395900000008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-142.19999999999999</v>
      </c>
      <c r="AA40" s="75">
        <f>STOA!J40</f>
        <v>9.01</v>
      </c>
      <c r="AB40" s="75">
        <f>-STOA!P40</f>
        <v>0</v>
      </c>
      <c r="AC40">
        <f t="shared" si="0"/>
        <v>13.077253192454695</v>
      </c>
      <c r="AD40">
        <f t="shared" si="1"/>
        <v>1127.583379171555</v>
      </c>
      <c r="AE40">
        <f>'IDT-1'!F40</f>
        <v>0</v>
      </c>
      <c r="AF40" s="24"/>
      <c r="AG40">
        <f t="shared" si="2"/>
        <v>1127.583379171555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-65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3.9117000000000002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57.307362753669878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674.46955489304014</v>
      </c>
      <c r="P41" s="36">
        <v>75.02</v>
      </c>
      <c r="Q41" s="36">
        <v>7.7</v>
      </c>
      <c r="R41" s="38">
        <v>22.2</v>
      </c>
      <c r="S41" s="38">
        <v>0</v>
      </c>
      <c r="T41" s="37">
        <f>SUMPRODUCT(LTA!J41:AN41,LTA!J$101:AN$101,LTA!J$105:AN$105)</f>
        <v>66.38</v>
      </c>
      <c r="U41" s="37">
        <f>SUMPRODUCT(LTA!J41:AN41,LTA!J$102:AN$102,LTA!J$105:AN$105)</f>
        <v>436.16168400000009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-116.1</v>
      </c>
      <c r="AA41" s="75">
        <f>STOA!J41</f>
        <v>9.01</v>
      </c>
      <c r="AB41" s="75">
        <f>-STOA!P41</f>
        <v>0</v>
      </c>
      <c r="AC41">
        <f t="shared" si="0"/>
        <v>12.595782677438658</v>
      </c>
      <c r="AD41">
        <f t="shared" si="1"/>
        <v>1193.4645189692717</v>
      </c>
      <c r="AE41">
        <f>'IDT-1'!F41</f>
        <v>0</v>
      </c>
      <c r="AF41" s="24"/>
      <c r="AG41">
        <f t="shared" si="2"/>
        <v>1193.4645189692717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-30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3.9117000000000002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57.307362753669878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674.46955489304014</v>
      </c>
      <c r="P42" s="36">
        <v>75.02</v>
      </c>
      <c r="Q42" s="36">
        <v>7.7</v>
      </c>
      <c r="R42" s="38">
        <v>23.2</v>
      </c>
      <c r="S42" s="38">
        <v>0</v>
      </c>
      <c r="T42" s="37">
        <f>SUMPRODUCT(LTA!J42:AN42,LTA!J$101:AN$101,LTA!J$105:AN$105)</f>
        <v>72.099999999999994</v>
      </c>
      <c r="U42" s="37">
        <f>SUMPRODUCT(LTA!J42:AN42,LTA!J$102:AN$102,LTA!J$105:AN$105)</f>
        <v>442.05377900000008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-86.1</v>
      </c>
      <c r="AA42" s="75">
        <f>STOA!J42</f>
        <v>9.01</v>
      </c>
      <c r="AB42" s="75">
        <f>-STOA!P42</f>
        <v>0</v>
      </c>
      <c r="AC42">
        <f t="shared" si="0"/>
        <v>12.489945332316429</v>
      </c>
      <c r="AD42">
        <f t="shared" si="1"/>
        <v>1231.1824513143938</v>
      </c>
      <c r="AE42">
        <f>'IDT-1'!F42</f>
        <v>0</v>
      </c>
      <c r="AF42" s="24"/>
      <c r="AG42">
        <f t="shared" si="2"/>
        <v>1231.1824513143938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-35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3.9117000000000002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57.307362753669878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673.4444067152873</v>
      </c>
      <c r="P43" s="36">
        <v>48.12</v>
      </c>
      <c r="Q43" s="36">
        <v>7.7</v>
      </c>
      <c r="R43" s="38">
        <v>23.2</v>
      </c>
      <c r="S43" s="38">
        <v>0</v>
      </c>
      <c r="T43" s="37">
        <f>SUMPRODUCT(LTA!J43:AN43,LTA!J$101:AN$101,LTA!J$105:AN$105)</f>
        <v>86.78</v>
      </c>
      <c r="U43" s="37">
        <f>SUMPRODUCT(LTA!J43:AN43,LTA!J$102:AN$102,LTA!J$105:AN$105)</f>
        <v>406.09205600000001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9.01</v>
      </c>
      <c r="AB43" s="75">
        <f>-STOA!P43</f>
        <v>0</v>
      </c>
      <c r="AC43">
        <f t="shared" si="0"/>
        <v>11.474308300183694</v>
      </c>
      <c r="AD43">
        <f t="shared" si="1"/>
        <v>1254.0912171687735</v>
      </c>
      <c r="AE43">
        <f>'IDT-1'!F43</f>
        <v>0</v>
      </c>
      <c r="AF43" s="24"/>
      <c r="AG43">
        <f t="shared" si="2"/>
        <v>1254.0912171687735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-50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3.9117000000000002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57.307362753669878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668.25772515837025</v>
      </c>
      <c r="P44" s="36">
        <v>19.249999999999996</v>
      </c>
      <c r="Q44" s="36">
        <v>7.7</v>
      </c>
      <c r="R44" s="38">
        <v>23.2</v>
      </c>
      <c r="S44" s="38">
        <v>0</v>
      </c>
      <c r="T44" s="37">
        <f>SUMPRODUCT(LTA!J44:AN44,LTA!J$101:AN$101,LTA!J$105:AN$105)</f>
        <v>93.57</v>
      </c>
      <c r="U44" s="37">
        <f>SUMPRODUCT(LTA!J44:AN44,LTA!J$102:AN$102,LTA!J$105:AN$105)</f>
        <v>411.243987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9.01</v>
      </c>
      <c r="AB44" s="75">
        <f>-STOA!P44</f>
        <v>0</v>
      </c>
      <c r="AC44">
        <f t="shared" si="0"/>
        <v>10.949698086510029</v>
      </c>
      <c r="AD44">
        <f t="shared" si="1"/>
        <v>1272.5010768255302</v>
      </c>
      <c r="AE44">
        <f>'IDT-1'!F44</f>
        <v>0</v>
      </c>
      <c r="AF44" s="24"/>
      <c r="AG44">
        <f t="shared" si="2"/>
        <v>1272.5010768255302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-10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3.9117000000000002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57.307362753669878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666.95386576108774</v>
      </c>
      <c r="P45" s="36">
        <v>19.25</v>
      </c>
      <c r="Q45" s="36">
        <v>7.7</v>
      </c>
      <c r="R45" s="38">
        <v>23.2</v>
      </c>
      <c r="S45" s="38">
        <v>0</v>
      </c>
      <c r="T45" s="37">
        <f>SUMPRODUCT(LTA!J45:AN45,LTA!J$101:AN$101,LTA!J$105:AN$105)</f>
        <v>90.18</v>
      </c>
      <c r="U45" s="37">
        <f>SUMPRODUCT(LTA!J45:AN45,LTA!J$102:AN$102,LTA!J$105:AN$105)</f>
        <v>417.70872200000008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9.01</v>
      </c>
      <c r="AB45" s="75">
        <f>-STOA!P45</f>
        <v>0</v>
      </c>
      <c r="AC45">
        <f t="shared" si="0"/>
        <v>10.896804179773744</v>
      </c>
      <c r="AD45">
        <f t="shared" si="1"/>
        <v>1282.3248463349842</v>
      </c>
      <c r="AE45">
        <f>'IDT-1'!F45</f>
        <v>0</v>
      </c>
      <c r="AF45" s="24"/>
      <c r="AG45">
        <f t="shared" si="2"/>
        <v>1282.3248463349842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-2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3.9117000000000002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57.307362753669878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662.08855019022872</v>
      </c>
      <c r="P46" s="36">
        <v>19.25</v>
      </c>
      <c r="Q46" s="36">
        <v>7.7</v>
      </c>
      <c r="R46" s="38">
        <v>23.2</v>
      </c>
      <c r="S46" s="38">
        <v>0</v>
      </c>
      <c r="T46" s="37">
        <f>SUMPRODUCT(LTA!J46:AN46,LTA!J$101:AN$101,LTA!J$105:AN$105)</f>
        <v>93.72</v>
      </c>
      <c r="U46" s="37">
        <f>SUMPRODUCT(LTA!J46:AN46,LTA!J$102:AN$102,LTA!J$105:AN$105)</f>
        <v>421.51737200000002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9.01</v>
      </c>
      <c r="AB46" s="75">
        <f>-STOA!P46</f>
        <v>0</v>
      </c>
      <c r="AC46">
        <f t="shared" si="0"/>
        <v>10.917664188978527</v>
      </c>
      <c r="AD46">
        <f t="shared" si="1"/>
        <v>1284.7873207549203</v>
      </c>
      <c r="AE46">
        <f>'IDT-1'!F46</f>
        <v>0</v>
      </c>
      <c r="AF46" s="24"/>
      <c r="AG46">
        <f t="shared" si="2"/>
        <v>1284.7873207549203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-2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3.9117000000000002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57.307362753669878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662.09141793684876</v>
      </c>
      <c r="P47" s="36">
        <v>19.25</v>
      </c>
      <c r="Q47" s="36">
        <v>7.7</v>
      </c>
      <c r="R47" s="38">
        <v>23.2</v>
      </c>
      <c r="S47" s="38">
        <v>0</v>
      </c>
      <c r="T47" s="37">
        <f>SUMPRODUCT(LTA!J47:AN47,LTA!J$101:AN$101,LTA!J$105:AN$105)</f>
        <v>88.14</v>
      </c>
      <c r="U47" s="37">
        <f>SUMPRODUCT(LTA!J47:AN47,LTA!J$102:AN$102,LTA!J$105:AN$105)</f>
        <v>430.71099600000002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8.91</v>
      </c>
      <c r="AB47" s="75">
        <f>-STOA!P47</f>
        <v>0</v>
      </c>
      <c r="AC47">
        <f t="shared" si="0"/>
        <v>11.043408404200358</v>
      </c>
      <c r="AD47">
        <f t="shared" si="1"/>
        <v>1303.6480682863184</v>
      </c>
      <c r="AE47">
        <f>'IDT-1'!F47</f>
        <v>0</v>
      </c>
      <c r="AF47" s="24"/>
      <c r="AG47">
        <f t="shared" si="2"/>
        <v>1303.6480682863184</v>
      </c>
      <c r="AI47" s="34">
        <f>PXIL!J47</f>
        <v>0</v>
      </c>
      <c r="AJ47" s="34">
        <f>PXIL!P47</f>
        <v>0</v>
      </c>
      <c r="AK47" s="34">
        <f>RTM_IEX!J47</f>
        <v>13.47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3.9117000000000002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57.307362753669878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662.09141793684876</v>
      </c>
      <c r="P48" s="36">
        <v>19.249999999999996</v>
      </c>
      <c r="Q48" s="36">
        <v>7.7</v>
      </c>
      <c r="R48" s="38">
        <v>23.2</v>
      </c>
      <c r="S48" s="38">
        <v>0</v>
      </c>
      <c r="T48" s="37">
        <f>SUMPRODUCT(LTA!J48:AN48,LTA!J$101:AN$101,LTA!J$105:AN$105)</f>
        <v>92.960000000000008</v>
      </c>
      <c r="U48" s="37">
        <f>SUMPRODUCT(LTA!J48:AN48,LTA!J$102:AN$102,LTA!J$105:AN$105)</f>
        <v>432.65793100000002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8.91</v>
      </c>
      <c r="AB48" s="75">
        <f>-STOA!P48</f>
        <v>0</v>
      </c>
      <c r="AC48">
        <f t="shared" si="0"/>
        <v>11.084122658200359</v>
      </c>
      <c r="AD48">
        <f t="shared" si="1"/>
        <v>1308.4542890323185</v>
      </c>
      <c r="AE48">
        <f>'IDT-1'!F48</f>
        <v>0</v>
      </c>
      <c r="AF48" s="24"/>
      <c r="AG48">
        <f t="shared" si="2"/>
        <v>1308.4542890323185</v>
      </c>
      <c r="AI48" s="34">
        <f>PXIL!J48</f>
        <v>0</v>
      </c>
      <c r="AJ48" s="34">
        <f>PXIL!P48</f>
        <v>0</v>
      </c>
      <c r="AK48" s="34">
        <f>RTM_IEX!J48</f>
        <v>11.55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3.9117000000000002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57.307362753669878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658.20243650530506</v>
      </c>
      <c r="P49" s="36">
        <v>19.25</v>
      </c>
      <c r="Q49" s="36">
        <v>7.7</v>
      </c>
      <c r="R49" s="38">
        <v>23.2</v>
      </c>
      <c r="S49" s="38">
        <v>0</v>
      </c>
      <c r="T49" s="37">
        <f>SUMPRODUCT(LTA!J49:AN49,LTA!J$101:AN$101,LTA!J$105:AN$105)</f>
        <v>104.85</v>
      </c>
      <c r="U49" s="37">
        <f>SUMPRODUCT(LTA!J49:AN49,LTA!J$102:AN$102,LTA!J$105:AN$105)</f>
        <v>433.91757300000006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8.91</v>
      </c>
      <c r="AB49" s="75">
        <f>-STOA!P49</f>
        <v>0</v>
      </c>
      <c r="AC49">
        <f t="shared" si="0"/>
        <v>11.121508206975392</v>
      </c>
      <c r="AD49">
        <f t="shared" si="1"/>
        <v>1312.8675640519998</v>
      </c>
      <c r="AE49">
        <f>'IDT-1'!F49</f>
        <v>0</v>
      </c>
      <c r="AF49" s="24"/>
      <c r="AG49">
        <f t="shared" si="2"/>
        <v>1312.8675640519998</v>
      </c>
      <c r="AI49" s="34">
        <f>PXIL!J49</f>
        <v>0</v>
      </c>
      <c r="AJ49" s="34">
        <f>PXIL!P49</f>
        <v>0</v>
      </c>
      <c r="AK49" s="34">
        <f>RTM_IEX!J49</f>
        <v>6.74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3.9117000000000002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57.307362753669878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658.20243650530506</v>
      </c>
      <c r="P50" s="36">
        <v>19.25</v>
      </c>
      <c r="Q50" s="36">
        <v>7.7</v>
      </c>
      <c r="R50" s="38">
        <v>23.2</v>
      </c>
      <c r="S50" s="38">
        <v>0</v>
      </c>
      <c r="T50" s="37">
        <f>SUMPRODUCT(LTA!J50:AN50,LTA!J$101:AN$101,LTA!J$105:AN$105)</f>
        <v>104.85</v>
      </c>
      <c r="U50" s="37">
        <f>SUMPRODUCT(LTA!J50:AN50,LTA!J$102:AN$102,LTA!J$105:AN$105)</f>
        <v>434.26817700000004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8.91</v>
      </c>
      <c r="AB50" s="75">
        <f>-STOA!P50</f>
        <v>0</v>
      </c>
      <c r="AC50">
        <f t="shared" si="0"/>
        <v>11.16485728057539</v>
      </c>
      <c r="AD50">
        <f t="shared" si="1"/>
        <v>1317.9848189783995</v>
      </c>
      <c r="AE50">
        <f>'IDT-1'!F50</f>
        <v>0</v>
      </c>
      <c r="AF50" s="24"/>
      <c r="AG50">
        <f t="shared" si="2"/>
        <v>1317.9848189783995</v>
      </c>
      <c r="AI50" s="34">
        <f>PXIL!J50</f>
        <v>0</v>
      </c>
      <c r="AJ50" s="34">
        <f>PXIL!P50</f>
        <v>0</v>
      </c>
      <c r="AK50" s="34">
        <f>RTM_IEX!J50</f>
        <v>11.55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3.9117000000000002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53.43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658.20243650530506</v>
      </c>
      <c r="P51" s="36">
        <v>19.25</v>
      </c>
      <c r="Q51" s="36">
        <v>7.7</v>
      </c>
      <c r="R51" s="38">
        <v>23.2</v>
      </c>
      <c r="S51" s="38">
        <v>0</v>
      </c>
      <c r="T51" s="37">
        <f>SUMPRODUCT(LTA!J51:AN51,LTA!J$101:AN$101,LTA!J$105:AN$105)</f>
        <v>104.85</v>
      </c>
      <c r="U51" s="37">
        <f>SUMPRODUCT(LTA!J51:AN51,LTA!J$102:AN$102,LTA!J$105:AN$105)</f>
        <v>432.14982500000008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8.82</v>
      </c>
      <c r="AB51" s="75">
        <f>-STOA!P51</f>
        <v>0</v>
      </c>
      <c r="AC51">
        <f t="shared" si="0"/>
        <v>11.178417276644563</v>
      </c>
      <c r="AD51">
        <f t="shared" si="1"/>
        <v>1319.5855442286606</v>
      </c>
      <c r="AE51">
        <f>'IDT-1'!F51</f>
        <v>0</v>
      </c>
      <c r="AF51" s="24"/>
      <c r="AG51">
        <f t="shared" si="2"/>
        <v>1319.5855442286606</v>
      </c>
      <c r="AI51" s="34">
        <f>PXIL!J51</f>
        <v>0</v>
      </c>
      <c r="AJ51" s="34">
        <f>PXIL!P51</f>
        <v>0</v>
      </c>
      <c r="AK51" s="34">
        <f>RTM_IEX!J51</f>
        <v>19.25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3.9117000000000002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53.43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658.20243650530506</v>
      </c>
      <c r="P52" s="36">
        <v>19.249999999999996</v>
      </c>
      <c r="Q52" s="36">
        <v>7.7</v>
      </c>
      <c r="R52" s="38">
        <v>23.2</v>
      </c>
      <c r="S52" s="38">
        <v>0</v>
      </c>
      <c r="T52" s="37">
        <f>SUMPRODUCT(LTA!J52:AN52,LTA!J$101:AN$101,LTA!J$105:AN$105)</f>
        <v>104.85</v>
      </c>
      <c r="U52" s="37">
        <f>SUMPRODUCT(LTA!J52:AN52,LTA!J$102:AN$102,LTA!J$105:AN$105)</f>
        <v>432.75251700000007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8.82</v>
      </c>
      <c r="AB52" s="75">
        <f>-STOA!P52</f>
        <v>0</v>
      </c>
      <c r="AC52">
        <f t="shared" si="0"/>
        <v>11.207755889444561</v>
      </c>
      <c r="AD52">
        <f t="shared" si="1"/>
        <v>1323.0488976158606</v>
      </c>
      <c r="AE52">
        <f>'IDT-1'!F52</f>
        <v>0</v>
      </c>
      <c r="AF52" s="24"/>
      <c r="AG52">
        <f t="shared" si="2"/>
        <v>1323.0488976158606</v>
      </c>
      <c r="AI52" s="34">
        <f>PXIL!J52</f>
        <v>0</v>
      </c>
      <c r="AJ52" s="34">
        <f>PXIL!P52</f>
        <v>0</v>
      </c>
      <c r="AK52" s="34">
        <f>RTM_IEX!J52</f>
        <v>22.14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3.9117000000000002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53.43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659.50629590258757</v>
      </c>
      <c r="P53" s="36">
        <v>19.249999999999996</v>
      </c>
      <c r="Q53" s="36">
        <v>7.7</v>
      </c>
      <c r="R53" s="38">
        <v>23.2</v>
      </c>
      <c r="S53" s="38">
        <v>0</v>
      </c>
      <c r="T53" s="37">
        <f>SUMPRODUCT(LTA!J53:AN53,LTA!J$101:AN$101,LTA!J$105:AN$105)</f>
        <v>104.85</v>
      </c>
      <c r="U53" s="37">
        <f>SUMPRODUCT(LTA!J53:AN53,LTA!J$102:AN$102,LTA!J$105:AN$105)</f>
        <v>432.41608900000006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8.4499999999999993</v>
      </c>
      <c r="AB53" s="75">
        <f>-STOA!P53</f>
        <v>0</v>
      </c>
      <c r="AC53">
        <f t="shared" si="0"/>
        <v>11.139946313181738</v>
      </c>
      <c r="AD53">
        <f t="shared" si="1"/>
        <v>1315.0441385894062</v>
      </c>
      <c r="AE53">
        <f>'IDT-1'!F53</f>
        <v>0</v>
      </c>
      <c r="AF53" s="24"/>
      <c r="AG53">
        <f t="shared" si="2"/>
        <v>1315.0441385894062</v>
      </c>
      <c r="AI53" s="34">
        <f>PXIL!J53</f>
        <v>0</v>
      </c>
      <c r="AJ53" s="34">
        <f>PXIL!P53</f>
        <v>0</v>
      </c>
      <c r="AK53" s="34">
        <f>RTM_IEX!J53</f>
        <v>13.47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3.9117000000000002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53.43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659.50629590258757</v>
      </c>
      <c r="P54" s="36">
        <v>19.249999999999996</v>
      </c>
      <c r="Q54" s="36">
        <v>7.7</v>
      </c>
      <c r="R54" s="38">
        <v>23.2</v>
      </c>
      <c r="S54" s="38">
        <v>0</v>
      </c>
      <c r="T54" s="37">
        <f>SUMPRODUCT(LTA!J54:AN54,LTA!J$101:AN$101,LTA!J$105:AN$105)</f>
        <v>104.85</v>
      </c>
      <c r="U54" s="37">
        <f>SUMPRODUCT(LTA!J54:AN54,LTA!J$102:AN$102,LTA!J$105:AN$105)</f>
        <v>393.42514199999999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8.4499999999999993</v>
      </c>
      <c r="AB54" s="75">
        <f>-STOA!P54</f>
        <v>0</v>
      </c>
      <c r="AC54">
        <f t="shared" si="0"/>
        <v>10.933718358381736</v>
      </c>
      <c r="AD54">
        <f t="shared" si="1"/>
        <v>1290.699419544206</v>
      </c>
      <c r="AE54">
        <f>'IDT-1'!F54</f>
        <v>0</v>
      </c>
      <c r="AF54" s="24"/>
      <c r="AG54">
        <f t="shared" si="2"/>
        <v>1290.699419544206</v>
      </c>
      <c r="AI54" s="34">
        <f>PXIL!J54</f>
        <v>0</v>
      </c>
      <c r="AJ54" s="34">
        <f>PXIL!P54</f>
        <v>0</v>
      </c>
      <c r="AK54" s="34">
        <f>RTM_IEX!J54</f>
        <v>27.91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3.9117000000000002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57.307362753669878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630.69125119779267</v>
      </c>
      <c r="P55" s="36">
        <v>19.249999999999996</v>
      </c>
      <c r="Q55" s="36">
        <v>7.7</v>
      </c>
      <c r="R55" s="38">
        <v>23.2</v>
      </c>
      <c r="S55" s="38">
        <v>0</v>
      </c>
      <c r="T55" s="37">
        <f>SUMPRODUCT(LTA!J55:AN55,LTA!J$101:AN$101,LTA!J$105:AN$105)</f>
        <v>106.85</v>
      </c>
      <c r="U55" s="37">
        <f>SUMPRODUCT(LTA!J55:AN55,LTA!J$102:AN$102,LTA!J$105:AN$105)</f>
        <v>348.74768500000005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8.4499999999999993</v>
      </c>
      <c r="AB55" s="75">
        <f>-STOA!P55</f>
        <v>0</v>
      </c>
      <c r="AC55">
        <f t="shared" si="0"/>
        <v>10.45321118473807</v>
      </c>
      <c r="AD55">
        <f t="shared" si="1"/>
        <v>1157.6547877667244</v>
      </c>
      <c r="AE55">
        <f>'IDT-1'!F55</f>
        <v>0</v>
      </c>
      <c r="AF55" s="24"/>
      <c r="AG55">
        <f t="shared" si="2"/>
        <v>1157.6547877667244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-38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3.9117000000000002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57.307362753669878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630.69125119779267</v>
      </c>
      <c r="P56" s="36">
        <v>19.249999999999996</v>
      </c>
      <c r="Q56" s="36">
        <v>7.7</v>
      </c>
      <c r="R56" s="38">
        <v>23.2</v>
      </c>
      <c r="S56" s="38">
        <v>0</v>
      </c>
      <c r="T56" s="37">
        <f>SUMPRODUCT(LTA!J56:AN56,LTA!J$101:AN$101,LTA!J$105:AN$105)</f>
        <v>106.85</v>
      </c>
      <c r="U56" s="37">
        <f>SUMPRODUCT(LTA!J56:AN56,LTA!J$102:AN$102,LTA!J$105:AN$105)</f>
        <v>344.72878900000001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-18.600000000000001</v>
      </c>
      <c r="AA56" s="75">
        <f>STOA!J56</f>
        <v>8.4499999999999993</v>
      </c>
      <c r="AB56" s="75">
        <f>-STOA!P56</f>
        <v>0</v>
      </c>
      <c r="AC56">
        <f t="shared" si="0"/>
        <v>10.551602518846339</v>
      </c>
      <c r="AD56">
        <f t="shared" si="1"/>
        <v>1137.9375004326164</v>
      </c>
      <c r="AE56">
        <f>'IDT-1'!F56</f>
        <v>0</v>
      </c>
      <c r="AF56" s="24"/>
      <c r="AG56">
        <f t="shared" si="2"/>
        <v>1137.9375004326164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-35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3.9117000000000002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57.307362753669878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636.78013122212667</v>
      </c>
      <c r="P57" s="36">
        <v>19.249999999999996</v>
      </c>
      <c r="Q57" s="36">
        <v>7.7</v>
      </c>
      <c r="R57" s="38">
        <v>23.2</v>
      </c>
      <c r="S57" s="38">
        <v>0</v>
      </c>
      <c r="T57" s="37">
        <f>SUMPRODUCT(LTA!J57:AN57,LTA!J$101:AN$101,LTA!J$105:AN$105)</f>
        <v>106.85</v>
      </c>
      <c r="U57" s="37">
        <f>SUMPRODUCT(LTA!J57:AN57,LTA!J$102:AN$102,LTA!J$105:AN$105)</f>
        <v>342.96263700000003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8.4499999999999993</v>
      </c>
      <c r="AB57" s="75">
        <f>-STOA!P57</f>
        <v>0</v>
      </c>
      <c r="AC57">
        <f t="shared" si="0"/>
        <v>10.193157484270914</v>
      </c>
      <c r="AD57">
        <f t="shared" si="1"/>
        <v>1189.2186734915258</v>
      </c>
      <c r="AE57">
        <f>'IDT-1'!F57</f>
        <v>0</v>
      </c>
      <c r="AF57" s="24"/>
      <c r="AG57">
        <f t="shared" si="2"/>
        <v>1189.2186734915258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-7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3.9117000000000002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57.307362753669878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636.78013122212667</v>
      </c>
      <c r="P58" s="36">
        <v>19.249999999999996</v>
      </c>
      <c r="Q58" s="36">
        <v>7.7</v>
      </c>
      <c r="R58" s="38">
        <v>23.2</v>
      </c>
      <c r="S58" s="38">
        <v>0</v>
      </c>
      <c r="T58" s="37">
        <f>SUMPRODUCT(LTA!J58:AN58,LTA!J$101:AN$101,LTA!J$105:AN$105)</f>
        <v>105.85</v>
      </c>
      <c r="U58" s="37">
        <f>SUMPRODUCT(LTA!J58:AN58,LTA!J$102:AN$102,LTA!J$105:AN$105)</f>
        <v>338.39835700000003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8.4499999999999993</v>
      </c>
      <c r="AB58" s="75">
        <f>-STOA!P58</f>
        <v>0</v>
      </c>
      <c r="AC58">
        <f t="shared" si="0"/>
        <v>10.442859428196691</v>
      </c>
      <c r="AD58">
        <f t="shared" si="1"/>
        <v>1232.7546915475998</v>
      </c>
      <c r="AE58">
        <f>'IDT-1'!F58</f>
        <v>0</v>
      </c>
      <c r="AF58" s="24"/>
      <c r="AG58">
        <f t="shared" si="2"/>
        <v>1232.7546915475998</v>
      </c>
      <c r="AI58" s="34">
        <f>PXIL!J58</f>
        <v>0</v>
      </c>
      <c r="AJ58" s="34">
        <f>PXIL!P58</f>
        <v>0</v>
      </c>
      <c r="AK58" s="34">
        <f>RTM_IEX!J58</f>
        <v>42.35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3.9117000000000002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57.307362753669878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664.33118602535717</v>
      </c>
      <c r="P59" s="36">
        <v>19.249999999999996</v>
      </c>
      <c r="Q59" s="36">
        <v>7.7</v>
      </c>
      <c r="R59" s="38">
        <v>23.2</v>
      </c>
      <c r="S59" s="38">
        <v>0</v>
      </c>
      <c r="T59" s="37">
        <f>SUMPRODUCT(LTA!J59:AN59,LTA!J$101:AN$101,LTA!J$105:AN$105)</f>
        <v>107.6</v>
      </c>
      <c r="U59" s="37">
        <f>SUMPRODUCT(LTA!J59:AN59,LTA!J$102:AN$102,LTA!J$105:AN$105)</f>
        <v>377.72676900000005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8.36</v>
      </c>
      <c r="AB59" s="75">
        <f>-STOA!P59</f>
        <v>0</v>
      </c>
      <c r="AC59">
        <f t="shared" si="0"/>
        <v>10.727530949343825</v>
      </c>
      <c r="AD59">
        <f t="shared" si="1"/>
        <v>1266.3594868296832</v>
      </c>
      <c r="AE59">
        <f>'IDT-1'!F59</f>
        <v>0</v>
      </c>
      <c r="AF59" s="24"/>
      <c r="AG59">
        <f t="shared" si="2"/>
        <v>1266.3594868296832</v>
      </c>
      <c r="AI59" s="34">
        <f>PXIL!J59</f>
        <v>0</v>
      </c>
      <c r="AJ59" s="34">
        <f>PXIL!P59</f>
        <v>0</v>
      </c>
      <c r="AK59" s="34">
        <f>RTM_IEX!J59</f>
        <v>7.7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3.9117000000000002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57.307362753669878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669.19650133992388</v>
      </c>
      <c r="P60" s="36">
        <v>19.249999999999996</v>
      </c>
      <c r="Q60" s="36">
        <v>7.7</v>
      </c>
      <c r="R60" s="38">
        <v>23.2</v>
      </c>
      <c r="S60" s="38">
        <v>0</v>
      </c>
      <c r="T60" s="37">
        <f>SUMPRODUCT(LTA!J60:AN60,LTA!J$101:AN$101,LTA!J$105:AN$105)</f>
        <v>107.24</v>
      </c>
      <c r="U60" s="37">
        <f>SUMPRODUCT(LTA!J60:AN60,LTA!J$102:AN$102,LTA!J$105:AN$105)</f>
        <v>411.40066200000001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8.36</v>
      </c>
      <c r="AB60" s="75">
        <f>-STOA!P60</f>
        <v>0</v>
      </c>
      <c r="AC60">
        <f t="shared" si="0"/>
        <v>11.008969772360855</v>
      </c>
      <c r="AD60">
        <f t="shared" si="1"/>
        <v>1293.5572563212329</v>
      </c>
      <c r="AE60">
        <f>'IDT-1'!F60</f>
        <v>0</v>
      </c>
      <c r="AF60" s="24"/>
      <c r="AG60">
        <f t="shared" si="2"/>
        <v>1293.5572563212329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-3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3.9117000000000002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57.307362753669878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669.15640634785302</v>
      </c>
      <c r="P61" s="36">
        <v>19.249999999999996</v>
      </c>
      <c r="Q61" s="36">
        <v>7.7</v>
      </c>
      <c r="R61" s="38">
        <v>23.2</v>
      </c>
      <c r="S61" s="38">
        <v>0</v>
      </c>
      <c r="T61" s="37">
        <f>SUMPRODUCT(LTA!J61:AN61,LTA!J$101:AN$101,LTA!J$105:AN$105)</f>
        <v>106.77</v>
      </c>
      <c r="U61" s="37">
        <f>SUMPRODUCT(LTA!J61:AN61,LTA!J$102:AN$102,LTA!J$105:AN$105)</f>
        <v>450.64081900000002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8.36</v>
      </c>
      <c r="AB61" s="75">
        <f>-STOA!P61</f>
        <v>0</v>
      </c>
      <c r="AC61">
        <f t="shared" si="0"/>
        <v>11.495254290000352</v>
      </c>
      <c r="AD61">
        <f t="shared" si="1"/>
        <v>1312.8010338115225</v>
      </c>
      <c r="AE61">
        <f>'IDT-1'!F61</f>
        <v>0</v>
      </c>
      <c r="AF61" s="24"/>
      <c r="AG61">
        <f t="shared" si="2"/>
        <v>1312.8010338115225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-22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3.9117000000000002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57.307362753669878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669.15640634785302</v>
      </c>
      <c r="P62" s="36">
        <v>48.12</v>
      </c>
      <c r="Q62" s="36">
        <v>7.7</v>
      </c>
      <c r="R62" s="38">
        <v>23.2</v>
      </c>
      <c r="S62" s="38">
        <v>0</v>
      </c>
      <c r="T62" s="37">
        <f>SUMPRODUCT(LTA!J62:AN62,LTA!J$101:AN$101,LTA!J$105:AN$105)</f>
        <v>102.17</v>
      </c>
      <c r="U62" s="37">
        <f>SUMPRODUCT(LTA!J62:AN62,LTA!J$102:AN$102,LTA!J$105:AN$105)</f>
        <v>445.54732200000001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8.36</v>
      </c>
      <c r="AB62" s="75">
        <f>-STOA!P62</f>
        <v>0</v>
      </c>
      <c r="AC62">
        <f t="shared" si="0"/>
        <v>11.647865757475461</v>
      </c>
      <c r="AD62">
        <f t="shared" si="1"/>
        <v>1332.8249253440472</v>
      </c>
      <c r="AE62">
        <f>'IDT-1'!F62</f>
        <v>0</v>
      </c>
      <c r="AF62" s="24"/>
      <c r="AG62">
        <f t="shared" si="2"/>
        <v>1332.8249253440472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-21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3.9117000000000002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57.307362753669878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670.4555651852271</v>
      </c>
      <c r="P63" s="36">
        <v>48.12</v>
      </c>
      <c r="Q63" s="36">
        <v>7.7</v>
      </c>
      <c r="R63" s="38">
        <v>23.2</v>
      </c>
      <c r="S63" s="38">
        <v>0</v>
      </c>
      <c r="T63" s="37">
        <f>SUMPRODUCT(LTA!J63:AN63,LTA!J$101:AN$101,LTA!J$105:AN$105)</f>
        <v>94.5</v>
      </c>
      <c r="U63" s="37">
        <f>SUMPRODUCT(LTA!J63:AN63,LTA!J$102:AN$102,LTA!J$105:AN$105)</f>
        <v>437.24352699999997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8.36</v>
      </c>
      <c r="AB63" s="75">
        <f>-STOA!P63</f>
        <v>0</v>
      </c>
      <c r="AC63">
        <f t="shared" si="0"/>
        <v>11.592368075508517</v>
      </c>
      <c r="AD63">
        <f t="shared" si="1"/>
        <v>1310.2057868633883</v>
      </c>
      <c r="AE63">
        <f>'IDT-1'!F63</f>
        <v>0</v>
      </c>
      <c r="AF63" s="24"/>
      <c r="AG63">
        <f t="shared" si="2"/>
        <v>1310.2057868633883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-29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3.9117000000000002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57.307362753669878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670.4555651852271</v>
      </c>
      <c r="P64" s="36">
        <v>48.12</v>
      </c>
      <c r="Q64" s="36">
        <v>7.7</v>
      </c>
      <c r="R64" s="38">
        <v>23.2</v>
      </c>
      <c r="S64" s="38">
        <v>0</v>
      </c>
      <c r="T64" s="37">
        <f>SUMPRODUCT(LTA!J64:AN64,LTA!J$101:AN$101,LTA!J$105:AN$105)</f>
        <v>89.69</v>
      </c>
      <c r="U64" s="37">
        <f>SUMPRODUCT(LTA!J64:AN64,LTA!J$102:AN$102,LTA!J$105:AN$105)</f>
        <v>429.95789000000002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8.36</v>
      </c>
      <c r="AB64" s="75">
        <f>-STOA!P64</f>
        <v>0</v>
      </c>
      <c r="AC64">
        <f t="shared" si="0"/>
        <v>11.397581989734736</v>
      </c>
      <c r="AD64">
        <f t="shared" si="1"/>
        <v>1309.304935949162</v>
      </c>
      <c r="AE64">
        <f>'IDT-1'!F64</f>
        <v>0</v>
      </c>
      <c r="AF64" s="24"/>
      <c r="AG64">
        <f t="shared" si="2"/>
        <v>1309.304935949162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-18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3.9117000000000002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57.307362753669878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664.28970749926339</v>
      </c>
      <c r="P65" s="36">
        <v>48.12</v>
      </c>
      <c r="Q65" s="36">
        <v>7.7</v>
      </c>
      <c r="R65" s="38">
        <v>23.2</v>
      </c>
      <c r="S65" s="38">
        <v>0</v>
      </c>
      <c r="T65" s="37">
        <f>SUMPRODUCT(LTA!J65:AN65,LTA!J$101:AN$101,LTA!J$105:AN$105)</f>
        <v>81.7</v>
      </c>
      <c r="U65" s="37">
        <f>SUMPRODUCT(LTA!J65:AN65,LTA!J$102:AN$102,LTA!J$105:AN$105)</f>
        <v>419.25801000000001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8.36</v>
      </c>
      <c r="AB65" s="75">
        <f>-STOA!P65</f>
        <v>0</v>
      </c>
      <c r="AC65">
        <f t="shared" si="0"/>
        <v>11.171851477722864</v>
      </c>
      <c r="AD65">
        <f t="shared" si="1"/>
        <v>1286.6749287752104</v>
      </c>
      <c r="AE65">
        <f>'IDT-1'!F65</f>
        <v>0</v>
      </c>
      <c r="AF65" s="24"/>
      <c r="AG65">
        <f t="shared" si="2"/>
        <v>1286.6749287752104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-16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3.9117000000000002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57.307362753669878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666.21518120380892</v>
      </c>
      <c r="P66" s="36">
        <v>73.930000000000007</v>
      </c>
      <c r="Q66" s="36">
        <v>7.7</v>
      </c>
      <c r="R66" s="38">
        <v>23.2</v>
      </c>
      <c r="S66" s="38">
        <v>0</v>
      </c>
      <c r="T66" s="37">
        <f>SUMPRODUCT(LTA!J66:AN66,LTA!J$101:AN$101,LTA!J$105:AN$105)</f>
        <v>73.650000000000006</v>
      </c>
      <c r="U66" s="37">
        <f>SUMPRODUCT(LTA!J66:AN66,LTA!J$102:AN$102,LTA!J$105:AN$105)</f>
        <v>410.46256700000004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8.36</v>
      </c>
      <c r="AB66" s="75">
        <f>-STOA!P66</f>
        <v>0</v>
      </c>
      <c r="AC66">
        <f t="shared" si="0"/>
        <v>11.32262583971527</v>
      </c>
      <c r="AD66">
        <f t="shared" si="1"/>
        <v>1290.4141851177635</v>
      </c>
      <c r="AE66">
        <f>'IDT-1'!F66</f>
        <v>0</v>
      </c>
      <c r="AF66" s="24"/>
      <c r="AG66">
        <f t="shared" si="2"/>
        <v>1290.4141851177635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-23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3.9117000000000002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57.307362753669878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669.70920370167664</v>
      </c>
      <c r="P67" s="36">
        <v>75.02</v>
      </c>
      <c r="Q67" s="36">
        <v>26.63</v>
      </c>
      <c r="R67" s="38">
        <v>23.2</v>
      </c>
      <c r="S67" s="38">
        <v>0</v>
      </c>
      <c r="T67" s="37">
        <f>SUMPRODUCT(LTA!J67:AN67,LTA!J$101:AN$101,LTA!J$105:AN$105)</f>
        <v>66.56</v>
      </c>
      <c r="U67" s="37">
        <f>SUMPRODUCT(LTA!J67:AN67,LTA!J$102:AN$102,LTA!J$105:AN$105)</f>
        <v>403.94885400000004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-2.6</v>
      </c>
      <c r="AA67" s="75">
        <f>STOA!J67</f>
        <v>8.36</v>
      </c>
      <c r="AB67" s="75">
        <f>-STOA!P67</f>
        <v>0</v>
      </c>
      <c r="AC67">
        <f t="shared" si="0"/>
        <v>11.360128187782955</v>
      </c>
      <c r="AD67">
        <f t="shared" si="1"/>
        <v>1305.6869922675635</v>
      </c>
      <c r="AE67">
        <f>'IDT-1'!F67</f>
        <v>0</v>
      </c>
      <c r="AF67" s="24"/>
      <c r="AG67">
        <f t="shared" si="2"/>
        <v>1305.6869922675635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-15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3.9117000000000002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57.307362753669878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675.94290412610962</v>
      </c>
      <c r="P68" s="36">
        <v>70.697129167174239</v>
      </c>
      <c r="Q68" s="36">
        <v>26.63</v>
      </c>
      <c r="R68" s="38">
        <v>23.2</v>
      </c>
      <c r="S68" s="38">
        <v>0</v>
      </c>
      <c r="T68" s="37">
        <f>SUMPRODUCT(LTA!J68:AN68,LTA!J$101:AN$101,LTA!J$105:AN$105)</f>
        <v>58.56</v>
      </c>
      <c r="U68" s="37">
        <f>SUMPRODUCT(LTA!J68:AN68,LTA!J$102:AN$102,LTA!J$105:AN$105)</f>
        <v>419.93602100000004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-26.1</v>
      </c>
      <c r="AA68" s="75">
        <f>STOA!J68</f>
        <v>8.36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11.596084199814014</v>
      </c>
      <c r="AD68">
        <f t="shared" ref="AD68:AD98" si="4">SUM(B68:AB68,AI68:AV68)-AC68</f>
        <v>1316.4690328471397</v>
      </c>
      <c r="AE68">
        <f>'IDT-1'!F68</f>
        <v>0</v>
      </c>
      <c r="AF68" s="24"/>
      <c r="AG68">
        <f t="shared" ref="AG68:AG98" si="5">SUM(AD68:AF68)</f>
        <v>1316.4690328471397</v>
      </c>
      <c r="AI68" s="34">
        <f>PXIL!J68</f>
        <v>0</v>
      </c>
      <c r="AJ68" s="34">
        <f>PXIL!P68</f>
        <v>0</v>
      </c>
      <c r="AK68" s="34">
        <f>RTM_IEX!J68</f>
        <v>9.6199999999999992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3.9117000000000002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57.307362753669878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698.80220578120623</v>
      </c>
      <c r="P69" s="36">
        <v>75.017128970531957</v>
      </c>
      <c r="Q69" s="36">
        <v>26.63</v>
      </c>
      <c r="R69" s="38">
        <v>21.57</v>
      </c>
      <c r="S69" s="38">
        <v>0</v>
      </c>
      <c r="T69" s="37">
        <f>SUMPRODUCT(LTA!J69:AN69,LTA!J$101:AN$101,LTA!J$105:AN$105)</f>
        <v>50.24</v>
      </c>
      <c r="U69" s="37">
        <f>SUMPRODUCT(LTA!J69:AN69,LTA!J$102:AN$102,LTA!J$105:AN$105)</f>
        <v>411.71327700000001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-25.9</v>
      </c>
      <c r="AA69" s="75">
        <f>STOA!J69</f>
        <v>8.36</v>
      </c>
      <c r="AB69" s="75">
        <f>-STOA!P69</f>
        <v>0</v>
      </c>
      <c r="AC69">
        <f t="shared" si="3"/>
        <v>11.589237050920055</v>
      </c>
      <c r="AD69">
        <f t="shared" si="4"/>
        <v>1316.062437454488</v>
      </c>
      <c r="AE69">
        <f>'IDT-1'!F69</f>
        <v>0</v>
      </c>
      <c r="AF69" s="24"/>
      <c r="AG69">
        <f t="shared" si="5"/>
        <v>1316.062437454488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3.9117000000000002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57.307362753669878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713.84402169757777</v>
      </c>
      <c r="P70" s="36">
        <v>75.017128970531957</v>
      </c>
      <c r="Q70" s="36">
        <v>26.63</v>
      </c>
      <c r="R70" s="38">
        <v>18.440000000000001</v>
      </c>
      <c r="S70" s="38">
        <v>0</v>
      </c>
      <c r="T70" s="37">
        <f>SUMPRODUCT(LTA!J70:AN70,LTA!J$101:AN$101,LTA!J$105:AN$105)</f>
        <v>42.730000000000004</v>
      </c>
      <c r="U70" s="37">
        <f>SUMPRODUCT(LTA!J70:AN70,LTA!J$102:AN$102,LTA!J$105:AN$105)</f>
        <v>401.48845300000005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-35.1</v>
      </c>
      <c r="AA70" s="75">
        <f>STOA!J70</f>
        <v>8.36</v>
      </c>
      <c r="AB70" s="75">
        <f>-STOA!P70</f>
        <v>0</v>
      </c>
      <c r="AC70">
        <f t="shared" si="3"/>
        <v>11.618258434086554</v>
      </c>
      <c r="AD70">
        <f t="shared" si="4"/>
        <v>1301.0104079876933</v>
      </c>
      <c r="AE70">
        <f>'IDT-1'!F70</f>
        <v>0</v>
      </c>
      <c r="AF70" s="24"/>
      <c r="AG70">
        <f t="shared" si="5"/>
        <v>1301.0104079876933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3.9117000000000002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57.307362753669878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698.68546950438804</v>
      </c>
      <c r="P71" s="36">
        <v>75.017128970531957</v>
      </c>
      <c r="Q71" s="36">
        <v>26.78</v>
      </c>
      <c r="R71" s="38">
        <v>11.27</v>
      </c>
      <c r="S71" s="38">
        <v>0</v>
      </c>
      <c r="T71" s="37">
        <f>SUMPRODUCT(LTA!J71:AN71,LTA!J$101:AN$101,LTA!J$105:AN$105)</f>
        <v>34.07</v>
      </c>
      <c r="U71" s="37">
        <f>SUMPRODUCT(LTA!J71:AN71,LTA!J$102:AN$102,LTA!J$105:AN$105)</f>
        <v>391.3533680000001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8.4499999999999993</v>
      </c>
      <c r="AB71" s="75">
        <f>-STOA!P71</f>
        <v>0</v>
      </c>
      <c r="AC71">
        <f t="shared" si="3"/>
        <v>11.070680980493934</v>
      </c>
      <c r="AD71">
        <f t="shared" si="4"/>
        <v>1284.774348248096</v>
      </c>
      <c r="AE71">
        <f>'IDT-1'!F71</f>
        <v>0</v>
      </c>
      <c r="AF71" s="24"/>
      <c r="AG71">
        <f t="shared" si="5"/>
        <v>1284.774348248096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-11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3.9117000000000002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57.307362753669878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710.75412735157045</v>
      </c>
      <c r="P72" s="36">
        <v>75.017128970531957</v>
      </c>
      <c r="Q72" s="36">
        <v>26.78</v>
      </c>
      <c r="R72" s="38">
        <v>5.3499999999999988</v>
      </c>
      <c r="S72" s="38">
        <v>0</v>
      </c>
      <c r="T72" s="37">
        <f>SUMPRODUCT(LTA!J72:AN72,LTA!J$101:AN$101,LTA!J$105:AN$105)</f>
        <v>25.86</v>
      </c>
      <c r="U72" s="37">
        <f>SUMPRODUCT(LTA!J72:AN72,LTA!J$102:AN$102,LTA!J$105:AN$105)</f>
        <v>380.50611300000008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8.4499999999999993</v>
      </c>
      <c r="AB72" s="75">
        <f>-STOA!P72</f>
        <v>0</v>
      </c>
      <c r="AC72">
        <f t="shared" si="3"/>
        <v>10.911421818060933</v>
      </c>
      <c r="AD72">
        <f t="shared" si="4"/>
        <v>1278.0250102577115</v>
      </c>
      <c r="AE72">
        <f>'IDT-1'!F72</f>
        <v>0</v>
      </c>
      <c r="AF72" s="24"/>
      <c r="AG72">
        <f t="shared" si="5"/>
        <v>1278.0250102577115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-5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3.9117000000000002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53.43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716.21609435303537</v>
      </c>
      <c r="P73" s="36">
        <v>75.017128970531957</v>
      </c>
      <c r="Q73" s="36">
        <v>26.63</v>
      </c>
      <c r="R73" s="38">
        <v>2.14</v>
      </c>
      <c r="S73" s="38">
        <v>0</v>
      </c>
      <c r="T73" s="37">
        <f>SUMPRODUCT(LTA!J73:AN73,LTA!J$101:AN$101,LTA!J$105:AN$105)</f>
        <v>17.02</v>
      </c>
      <c r="U73" s="37">
        <f>SUMPRODUCT(LTA!J73:AN73,LTA!J$102:AN$102,LTA!J$105:AN$105)</f>
        <v>378.51238500000005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8.4499999999999993</v>
      </c>
      <c r="AB73" s="75">
        <f>-STOA!P73</f>
        <v>0</v>
      </c>
      <c r="AC73">
        <f t="shared" si="3"/>
        <v>10.847860967166856</v>
      </c>
      <c r="AD73">
        <f t="shared" si="4"/>
        <v>1260.4794473564007</v>
      </c>
      <c r="AE73">
        <f>'IDT-1'!F73</f>
        <v>0</v>
      </c>
      <c r="AF73" s="24"/>
      <c r="AG73">
        <f t="shared" si="5"/>
        <v>1260.4794473564007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3.9117000000000002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53.43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717.98606398515324</v>
      </c>
      <c r="P74" s="36">
        <v>75.017128970531957</v>
      </c>
      <c r="Q74" s="36">
        <v>26.63</v>
      </c>
      <c r="R74" s="38">
        <v>0.54</v>
      </c>
      <c r="S74" s="38">
        <v>0</v>
      </c>
      <c r="T74" s="37">
        <f>SUMPRODUCT(LTA!J74:AN74,LTA!J$101:AN$101,LTA!J$105:AN$105)</f>
        <v>12.51</v>
      </c>
      <c r="U74" s="37">
        <f>SUMPRODUCT(LTA!J74:AN74,LTA!J$102:AN$102,LTA!J$105:AN$105)</f>
        <v>370.98327300000011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8.4499999999999993</v>
      </c>
      <c r="AB74" s="75">
        <f>-STOA!P74</f>
        <v>0</v>
      </c>
      <c r="AC74">
        <f t="shared" si="3"/>
        <v>10.705804382652202</v>
      </c>
      <c r="AD74">
        <f t="shared" si="4"/>
        <v>1253.7523615730333</v>
      </c>
      <c r="AE74">
        <f>'IDT-1'!F74</f>
        <v>0</v>
      </c>
      <c r="AF74" s="24"/>
      <c r="AG74">
        <f t="shared" si="5"/>
        <v>1253.7523615730333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-5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3.9117000000000002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715.97472648059716</v>
      </c>
      <c r="P75" s="36">
        <v>75.017128970531957</v>
      </c>
      <c r="Q75" s="36">
        <v>26.63</v>
      </c>
      <c r="R75" s="38">
        <v>0</v>
      </c>
      <c r="S75" s="38">
        <v>0</v>
      </c>
      <c r="T75" s="37">
        <f>SUMPRODUCT(LTA!J75:AN75,LTA!J$101:AN$101,LTA!J$105:AN$105)</f>
        <v>4.0999999999999996</v>
      </c>
      <c r="U75" s="37">
        <f>SUMPRODUCT(LTA!J75:AN75,LTA!J$102:AN$102,LTA!J$105:AN$105)</f>
        <v>366.79967900000008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8.5500000000000007</v>
      </c>
      <c r="AB75" s="75">
        <f>-STOA!P75</f>
        <v>0</v>
      </c>
      <c r="AC75">
        <f t="shared" si="3"/>
        <v>10.618384219813043</v>
      </c>
      <c r="AD75">
        <f t="shared" si="4"/>
        <v>1227.364850231316</v>
      </c>
      <c r="AE75">
        <f>'IDT-1'!F75</f>
        <v>0</v>
      </c>
      <c r="AF75" s="24"/>
      <c r="AG75">
        <f t="shared" si="5"/>
        <v>1227.364850231316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-13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3.9117000000000002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791.36479179443836</v>
      </c>
      <c r="P76" s="36">
        <v>75.017128970531957</v>
      </c>
      <c r="Q76" s="36">
        <v>7.6999999999999984</v>
      </c>
      <c r="R76" s="38">
        <v>0</v>
      </c>
      <c r="S76" s="38">
        <v>0</v>
      </c>
      <c r="T76" s="37">
        <f>SUMPRODUCT(LTA!J76:AN76,LTA!J$101:AN$101,LTA!J$105:AN$105)</f>
        <v>0.72</v>
      </c>
      <c r="U76" s="37">
        <f>SUMPRODUCT(LTA!J76:AN76,LTA!J$102:AN$102,LTA!J$105:AN$105)</f>
        <v>363.03380300000003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-13.8</v>
      </c>
      <c r="AA76" s="75">
        <f>STOA!J76</f>
        <v>8.5500000000000007</v>
      </c>
      <c r="AB76" s="75">
        <f>-STOA!P76</f>
        <v>0</v>
      </c>
      <c r="AC76">
        <f t="shared" si="3"/>
        <v>11.361304329775004</v>
      </c>
      <c r="AD76">
        <f t="shared" si="4"/>
        <v>1237.1361194351953</v>
      </c>
      <c r="AE76">
        <f>'IDT-1'!F76</f>
        <v>0</v>
      </c>
      <c r="AF76" s="24"/>
      <c r="AG76">
        <f t="shared" si="5"/>
        <v>1237.1361194351953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-38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3.9117000000000002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927.17802758110383</v>
      </c>
      <c r="P77" s="36">
        <v>75.017128970531957</v>
      </c>
      <c r="Q77" s="36">
        <v>7.6999999999999984</v>
      </c>
      <c r="R77" s="38">
        <v>0</v>
      </c>
      <c r="S77" s="38">
        <v>0</v>
      </c>
      <c r="T77" s="37">
        <f>SUMPRODUCT(LTA!J77:AN77,LTA!J$101:AN$101,LTA!J$105:AN$105)</f>
        <v>0.3</v>
      </c>
      <c r="U77" s="37">
        <f>SUMPRODUCT(LTA!J77:AN77,LTA!J$102:AN$102,LTA!J$105:AN$105)</f>
        <v>360.08269200000007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-38.299999999999997</v>
      </c>
      <c r="AA77" s="75">
        <f>STOA!J77</f>
        <v>8.5500000000000007</v>
      </c>
      <c r="AB77" s="75">
        <f>-STOA!P77</f>
        <v>0</v>
      </c>
      <c r="AC77">
        <f t="shared" si="3"/>
        <v>13.291284898434787</v>
      </c>
      <c r="AD77">
        <f t="shared" si="4"/>
        <v>1271.148263653201</v>
      </c>
      <c r="AE77">
        <f>'IDT-1'!F77</f>
        <v>-26.524999999999999</v>
      </c>
      <c r="AF77" s="24"/>
      <c r="AG77">
        <f t="shared" si="5"/>
        <v>1244.6232636532009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-110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3.9117000000000002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1041.6737323672855</v>
      </c>
      <c r="P78" s="36">
        <v>75.017128970531957</v>
      </c>
      <c r="Q78" s="36">
        <v>26.63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359.65000000000009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-286.39999999999998</v>
      </c>
      <c r="AA78" s="75">
        <f>STOA!J78</f>
        <v>8.5500000000000007</v>
      </c>
      <c r="AB78" s="75">
        <f>-STOA!P78</f>
        <v>0</v>
      </c>
      <c r="AC78">
        <f t="shared" si="3"/>
        <v>15.821305087645895</v>
      </c>
      <c r="AD78">
        <f t="shared" si="4"/>
        <v>1292.4412562501716</v>
      </c>
      <c r="AE78">
        <f>'IDT-1'!F78</f>
        <v>-29.984999999999999</v>
      </c>
      <c r="AF78" s="24"/>
      <c r="AG78">
        <f t="shared" si="5"/>
        <v>1262.4562562501717</v>
      </c>
      <c r="AI78" s="34">
        <f>PXIL!J78</f>
        <v>0</v>
      </c>
      <c r="AJ78" s="34">
        <f>PXIL!P78</f>
        <v>0</v>
      </c>
      <c r="AK78" s="34">
        <f>RTM_IEX!J78</f>
        <v>9.6199999999999992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3.9117000000000002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1048.9915905901917</v>
      </c>
      <c r="P79" s="36">
        <v>75.017128970531957</v>
      </c>
      <c r="Q79" s="36">
        <v>26.63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357.72000000000008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-305.10000000000002</v>
      </c>
      <c r="AA79" s="75">
        <f>STOA!J79</f>
        <v>8.6300000000000008</v>
      </c>
      <c r="AB79" s="75">
        <f>-STOA!P79</f>
        <v>0</v>
      </c>
      <c r="AC79">
        <f t="shared" si="3"/>
        <v>16.157945746173734</v>
      </c>
      <c r="AD79">
        <f t="shared" si="4"/>
        <v>1294.6224738145499</v>
      </c>
      <c r="AE79">
        <f>'IDT-1'!F79</f>
        <v>-35.750999999999998</v>
      </c>
      <c r="AF79" s="24"/>
      <c r="AG79">
        <f t="shared" si="5"/>
        <v>1258.87147381455</v>
      </c>
      <c r="AI79" s="34">
        <f>PXIL!J79</f>
        <v>0</v>
      </c>
      <c r="AJ79" s="34">
        <f>PXIL!P79</f>
        <v>0</v>
      </c>
      <c r="AK79" s="34">
        <f>RTM_IEX!J79</f>
        <v>25.37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3.9117000000000002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1048.9915905901917</v>
      </c>
      <c r="P80" s="36">
        <v>75.017128970531957</v>
      </c>
      <c r="Q80" s="36">
        <v>26.63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356.88000000000005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-312.7</v>
      </c>
      <c r="AA80" s="75">
        <f>STOA!J80</f>
        <v>8.6300000000000008</v>
      </c>
      <c r="AB80" s="75">
        <f>-STOA!P80</f>
        <v>0</v>
      </c>
      <c r="AC80">
        <f t="shared" si="3"/>
        <v>16.208970544882892</v>
      </c>
      <c r="AD80">
        <f t="shared" si="4"/>
        <v>1285.3814490158409</v>
      </c>
      <c r="AE80">
        <f>'IDT-1'!F80</f>
        <v>-27.102</v>
      </c>
      <c r="AF80" s="24"/>
      <c r="AG80">
        <f t="shared" si="5"/>
        <v>1258.2794490158408</v>
      </c>
      <c r="AI80" s="34">
        <f>PXIL!J80</f>
        <v>0</v>
      </c>
      <c r="AJ80" s="34">
        <f>PXIL!P80</f>
        <v>0</v>
      </c>
      <c r="AK80" s="34">
        <f>RTM_IEX!J80</f>
        <v>24.62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3.9117000000000002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1051.2015551735058</v>
      </c>
      <c r="P81" s="36">
        <v>75.017128970531957</v>
      </c>
      <c r="Q81" s="36">
        <v>26.63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356.01000000000005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-326.60000000000002</v>
      </c>
      <c r="AA81" s="75">
        <f>STOA!J81</f>
        <v>8.6300000000000008</v>
      </c>
      <c r="AB81" s="75">
        <f>-STOA!P81</f>
        <v>0</v>
      </c>
      <c r="AC81">
        <f t="shared" si="3"/>
        <v>16.277663339758689</v>
      </c>
      <c r="AD81">
        <f t="shared" si="4"/>
        <v>1265.5727208042792</v>
      </c>
      <c r="AE81">
        <f>'IDT-1'!F81</f>
        <v>-23.641999999999999</v>
      </c>
      <c r="AF81" s="24"/>
      <c r="AG81">
        <f t="shared" si="5"/>
        <v>1241.9307208042792</v>
      </c>
      <c r="AI81" s="34">
        <f>PXIL!J81</f>
        <v>0</v>
      </c>
      <c r="AJ81" s="34">
        <f>PXIL!P81</f>
        <v>0</v>
      </c>
      <c r="AK81" s="34">
        <f>RTM_IEX!J81</f>
        <v>17.440000000000001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3.9117000000000002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1048.5038154722833</v>
      </c>
      <c r="P82" s="36">
        <v>75.017128970531957</v>
      </c>
      <c r="Q82" s="36">
        <v>26.63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354.85000000000008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-322.3</v>
      </c>
      <c r="AA82" s="75">
        <f>STOA!J82</f>
        <v>8.6300000000000008</v>
      </c>
      <c r="AB82" s="75">
        <f>-STOA!P82</f>
        <v>0</v>
      </c>
      <c r="AC82">
        <f t="shared" si="3"/>
        <v>16.138576767575401</v>
      </c>
      <c r="AD82">
        <f t="shared" si="4"/>
        <v>1239.7140676752404</v>
      </c>
      <c r="AE82">
        <f>'IDT-1'!F82</f>
        <v>-23.065000000000001</v>
      </c>
      <c r="AF82" s="24"/>
      <c r="AG82">
        <f t="shared" si="5"/>
        <v>1216.6490676752403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-9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3.9117000000000002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946.00388385591327</v>
      </c>
      <c r="P83" s="36">
        <v>75.017128970531957</v>
      </c>
      <c r="Q83" s="36">
        <v>7.6999999999999984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330.07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-99.1</v>
      </c>
      <c r="AA83" s="75">
        <f>STOA!J83</f>
        <v>8.73</v>
      </c>
      <c r="AB83" s="75">
        <f>-STOA!P83</f>
        <v>0</v>
      </c>
      <c r="AC83">
        <f t="shared" si="3"/>
        <v>13.431805663095103</v>
      </c>
      <c r="AD83">
        <f t="shared" si="4"/>
        <v>1231.9009071633502</v>
      </c>
      <c r="AE83">
        <f>'IDT-1'!F83</f>
        <v>-26.524999999999999</v>
      </c>
      <c r="AF83" s="24"/>
      <c r="AG83">
        <f t="shared" si="5"/>
        <v>1205.3759071633501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-77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3.9117000000000002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48.44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935.20893126637884</v>
      </c>
      <c r="P84" s="36">
        <v>75.017128970531957</v>
      </c>
      <c r="Q84" s="36">
        <v>7.6999999999999984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329.57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-81.7</v>
      </c>
      <c r="AA84" s="75">
        <f>STOA!J84</f>
        <v>8.73</v>
      </c>
      <c r="AB84" s="75">
        <f>-STOA!P84</f>
        <v>0</v>
      </c>
      <c r="AC84">
        <f t="shared" si="3"/>
        <v>13.422089490951729</v>
      </c>
      <c r="AD84">
        <f t="shared" si="4"/>
        <v>1207.455670745959</v>
      </c>
      <c r="AE84">
        <f>'IDT-1'!F84</f>
        <v>-27.102</v>
      </c>
      <c r="AF84" s="24"/>
      <c r="AG84">
        <f t="shared" si="5"/>
        <v>1180.3536707459589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-106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3.9117000000000002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67.433329285829387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1004.2988373176357</v>
      </c>
      <c r="P85" s="36">
        <v>75.017128970531957</v>
      </c>
      <c r="Q85" s="36">
        <v>26.63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353.65000000000009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-368.4</v>
      </c>
      <c r="AA85" s="75">
        <f>STOA!J85</f>
        <v>8.73</v>
      </c>
      <c r="AB85" s="75">
        <f>-STOA!P85</f>
        <v>0</v>
      </c>
      <c r="AC85">
        <f t="shared" si="3"/>
        <v>16.142966868670708</v>
      </c>
      <c r="AD85">
        <f t="shared" si="4"/>
        <v>1165.7180287053266</v>
      </c>
      <c r="AE85">
        <f>'IDT-1'!F85</f>
        <v>-10.956</v>
      </c>
      <c r="AF85" s="24"/>
      <c r="AG85">
        <f t="shared" si="5"/>
        <v>1154.7620287053267</v>
      </c>
      <c r="AI85" s="34">
        <f>PXIL!J85</f>
        <v>0</v>
      </c>
      <c r="AJ85" s="34">
        <f>PXIL!P85</f>
        <v>0</v>
      </c>
      <c r="AK85" s="34">
        <f>RTM_IEX!J85</f>
        <v>10.59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3.9117000000000002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67.433329285829387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990.01021902982757</v>
      </c>
      <c r="P86" s="36">
        <v>75.017128970531957</v>
      </c>
      <c r="Q86" s="36">
        <v>26.63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353.48000000000008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-363.1</v>
      </c>
      <c r="AA86" s="75">
        <f>STOA!J86</f>
        <v>8.73</v>
      </c>
      <c r="AB86" s="75">
        <f>-STOA!P86</f>
        <v>0</v>
      </c>
      <c r="AC86">
        <f t="shared" si="3"/>
        <v>15.984681339111209</v>
      </c>
      <c r="AD86">
        <f t="shared" si="4"/>
        <v>1157.6776959470781</v>
      </c>
      <c r="AE86">
        <f>'IDT-1'!F86</f>
        <v>-24.219000000000001</v>
      </c>
      <c r="AF86" s="24"/>
      <c r="AG86">
        <f t="shared" si="5"/>
        <v>1133.458695947078</v>
      </c>
      <c r="AI86" s="34">
        <f>PXIL!J86</f>
        <v>0</v>
      </c>
      <c r="AJ86" s="34">
        <f>PXIL!P86</f>
        <v>0</v>
      </c>
      <c r="AK86" s="34">
        <f>RTM_IEX!J86</f>
        <v>11.55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3.9117000000000002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68.52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981.8998438293662</v>
      </c>
      <c r="P87" s="36">
        <v>75.017128970531957</v>
      </c>
      <c r="Q87" s="36">
        <v>26.63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353.48000000000008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-426.6</v>
      </c>
      <c r="AA87" s="75">
        <f>STOA!J87</f>
        <v>8.82</v>
      </c>
      <c r="AB87" s="75">
        <f>-STOA!P87</f>
        <v>0</v>
      </c>
      <c r="AC87">
        <f t="shared" si="3"/>
        <v>16.437056736956819</v>
      </c>
      <c r="AD87">
        <f t="shared" si="4"/>
        <v>1083.5416160629413</v>
      </c>
      <c r="AE87">
        <f>'IDT-1'!F87</f>
        <v>-1.73</v>
      </c>
      <c r="AF87" s="24"/>
      <c r="AG87">
        <f t="shared" si="5"/>
        <v>1081.8116160629413</v>
      </c>
      <c r="AI87" s="34">
        <f>PXIL!J87</f>
        <v>0</v>
      </c>
      <c r="AJ87" s="34">
        <f>PXIL!P87</f>
        <v>0</v>
      </c>
      <c r="AK87" s="34">
        <f>RTM_IEX!J87</f>
        <v>8.3000000000000007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3.9117000000000002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68.52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976.30752975626365</v>
      </c>
      <c r="P88" s="36">
        <v>75.017128970531957</v>
      </c>
      <c r="Q88" s="36">
        <v>26.63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353.48000000000008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-414.8</v>
      </c>
      <c r="AA88" s="75">
        <f>STOA!J88</f>
        <v>8.82</v>
      </c>
      <c r="AB88" s="75">
        <f>-STOA!P88</f>
        <v>0</v>
      </c>
      <c r="AC88">
        <f t="shared" si="3"/>
        <v>16.28096563758907</v>
      </c>
      <c r="AD88">
        <f t="shared" si="4"/>
        <v>1088.8153930892067</v>
      </c>
      <c r="AE88">
        <f>'IDT-1'!F88</f>
        <v>-6.343</v>
      </c>
      <c r="AF88" s="24"/>
      <c r="AG88">
        <f t="shared" si="5"/>
        <v>1082.4723930892067</v>
      </c>
      <c r="AI88" s="34">
        <f>PXIL!J88</f>
        <v>0</v>
      </c>
      <c r="AJ88" s="34">
        <f>PXIL!P88</f>
        <v>0</v>
      </c>
      <c r="AK88" s="34">
        <f>RTM_IEX!J88</f>
        <v>7.21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3.9117000000000002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68.52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970.71521594389435</v>
      </c>
      <c r="P89" s="36">
        <v>75.017128970531957</v>
      </c>
      <c r="Q89" s="36">
        <v>26.63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353.82000000000011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-399.49</v>
      </c>
      <c r="AA89" s="75">
        <f>STOA!J89</f>
        <v>8.82</v>
      </c>
      <c r="AB89" s="75">
        <f>-STOA!P89</f>
        <v>0</v>
      </c>
      <c r="AC89">
        <f t="shared" si="3"/>
        <v>16.216011931294897</v>
      </c>
      <c r="AD89">
        <f t="shared" si="4"/>
        <v>1071.7280329831317</v>
      </c>
      <c r="AE89">
        <f>'IDT-1'!F89</f>
        <v>-8.0730000000000004</v>
      </c>
      <c r="AF89" s="24"/>
      <c r="AG89">
        <f t="shared" si="5"/>
        <v>1063.6550329831316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-20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3.9117000000000002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68.52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970.71521594389435</v>
      </c>
      <c r="P90" s="36">
        <v>75.017128970531957</v>
      </c>
      <c r="Q90" s="36">
        <v>26.63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354.15000000000009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-402.5</v>
      </c>
      <c r="AA90" s="75">
        <f>STOA!J90</f>
        <v>8.82</v>
      </c>
      <c r="AB90" s="75">
        <f>-STOA!P90</f>
        <v>0</v>
      </c>
      <c r="AC90">
        <f t="shared" si="3"/>
        <v>16.244282116046811</v>
      </c>
      <c r="AD90">
        <f t="shared" si="4"/>
        <v>1069.0197627983796</v>
      </c>
      <c r="AE90">
        <f>'IDT-1'!F90</f>
        <v>-5.766</v>
      </c>
      <c r="AF90" s="24"/>
      <c r="AG90">
        <f t="shared" si="5"/>
        <v>1063.2537627983795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-20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3.9117000000000002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68.52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963.05072098196285</v>
      </c>
      <c r="P91" s="36">
        <v>75.017128970531957</v>
      </c>
      <c r="Q91" s="36">
        <v>26.63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354.10000000000008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-432.4</v>
      </c>
      <c r="AA91" s="75">
        <f>STOA!J91</f>
        <v>8.82</v>
      </c>
      <c r="AB91" s="75">
        <f>-STOA!P91</f>
        <v>0</v>
      </c>
      <c r="AC91">
        <f t="shared" si="3"/>
        <v>16.322642923917211</v>
      </c>
      <c r="AD91">
        <f t="shared" si="4"/>
        <v>1044.326907028578</v>
      </c>
      <c r="AE91">
        <f>'IDT-1'!F91</f>
        <v>0</v>
      </c>
      <c r="AF91" s="24"/>
      <c r="AG91">
        <f t="shared" si="5"/>
        <v>1044.326907028578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-7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3.9117000000000002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68.52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963.05072098196285</v>
      </c>
      <c r="P92" s="36">
        <v>75.017128970531957</v>
      </c>
      <c r="Q92" s="36">
        <v>26.63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353.7700000000001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-438.2</v>
      </c>
      <c r="AA92" s="75">
        <f>STOA!J92</f>
        <v>8.82</v>
      </c>
      <c r="AB92" s="75">
        <f>-STOA!P92</f>
        <v>0</v>
      </c>
      <c r="AC92">
        <f t="shared" si="3"/>
        <v>16.369003638721566</v>
      </c>
      <c r="AD92">
        <f t="shared" si="4"/>
        <v>1038.1505463137732</v>
      </c>
      <c r="AE92">
        <f>'IDT-1'!F92</f>
        <v>0</v>
      </c>
      <c r="AF92" s="24"/>
      <c r="AG92">
        <f t="shared" si="5"/>
        <v>1038.1505463137732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-7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3.9117000000000002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68.52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958.7896756752142</v>
      </c>
      <c r="P93" s="36">
        <v>75.017128970531957</v>
      </c>
      <c r="Q93" s="36">
        <v>26.63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354.2700000000001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-434.3</v>
      </c>
      <c r="AA93" s="75">
        <f>STOA!J93</f>
        <v>8.82</v>
      </c>
      <c r="AB93" s="75">
        <f>-STOA!P93</f>
        <v>0</v>
      </c>
      <c r="AC93">
        <f t="shared" si="3"/>
        <v>16.329786816192478</v>
      </c>
      <c r="AD93">
        <f t="shared" si="4"/>
        <v>1035.3287178295539</v>
      </c>
      <c r="AE93">
        <f>'IDT-1'!F93</f>
        <v>0</v>
      </c>
      <c r="AF93" s="24"/>
      <c r="AG93">
        <f t="shared" si="5"/>
        <v>1035.3287178295539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3.9117000000000002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68.52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958.7896756752142</v>
      </c>
      <c r="P94" s="36">
        <v>75.017128970531957</v>
      </c>
      <c r="Q94" s="36">
        <v>26.63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354.10000000000008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-439.9</v>
      </c>
      <c r="AA94" s="75">
        <f>STOA!J94</f>
        <v>8.82</v>
      </c>
      <c r="AB94" s="75">
        <f>-STOA!P94</f>
        <v>0</v>
      </c>
      <c r="AC94">
        <f t="shared" si="3"/>
        <v>16.375797299451857</v>
      </c>
      <c r="AD94">
        <f t="shared" si="4"/>
        <v>1029.5127073462945</v>
      </c>
      <c r="AE94">
        <f>'IDT-1'!F94</f>
        <v>0</v>
      </c>
      <c r="AF94" s="24"/>
      <c r="AG94">
        <f t="shared" si="5"/>
        <v>1029.5127073462945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3.9117000000000002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68.52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959.53611382438362</v>
      </c>
      <c r="P95" s="36">
        <v>75.017128970531957</v>
      </c>
      <c r="Q95" s="36">
        <v>26.63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354.60000000000008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-441.2</v>
      </c>
      <c r="AA95" s="75">
        <f>STOA!J95</f>
        <v>8.82</v>
      </c>
      <c r="AB95" s="75">
        <f>-STOA!P95</f>
        <v>0</v>
      </c>
      <c r="AC95">
        <f t="shared" si="3"/>
        <v>16.42034030769835</v>
      </c>
      <c r="AD95">
        <f t="shared" si="4"/>
        <v>1052.2446024872174</v>
      </c>
      <c r="AE95">
        <f>'IDT-1'!F95</f>
        <v>0</v>
      </c>
      <c r="AF95" s="24"/>
      <c r="AG95">
        <f t="shared" si="5"/>
        <v>1052.2446024872174</v>
      </c>
      <c r="AI95" s="34">
        <f>PXIL!J95</f>
        <v>0</v>
      </c>
      <c r="AJ95" s="34">
        <f>PXIL!P95</f>
        <v>0</v>
      </c>
      <c r="AK95" s="34">
        <f>RTM_IEX!J95</f>
        <v>12.83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3.9117000000000002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68.52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956.50216747712489</v>
      </c>
      <c r="P96" s="36">
        <v>75.017128970531957</v>
      </c>
      <c r="Q96" s="36">
        <v>26.63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354.93000000000006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-450.8</v>
      </c>
      <c r="AA96" s="75">
        <f>STOA!J96</f>
        <v>8.82</v>
      </c>
      <c r="AB96" s="75">
        <f>-STOA!P96</f>
        <v>0</v>
      </c>
      <c r="AC96">
        <f t="shared" si="3"/>
        <v>16.484410272540309</v>
      </c>
      <c r="AD96">
        <f t="shared" si="4"/>
        <v>1040.5265861751168</v>
      </c>
      <c r="AE96">
        <f>'IDT-1'!F96</f>
        <v>0</v>
      </c>
      <c r="AF96" s="24"/>
      <c r="AG96">
        <f t="shared" si="5"/>
        <v>1040.5265861751168</v>
      </c>
      <c r="AI96" s="34">
        <f>PXIL!J96</f>
        <v>0</v>
      </c>
      <c r="AJ96" s="34">
        <f>PXIL!P96</f>
        <v>0</v>
      </c>
      <c r="AK96" s="34">
        <f>RTM_IEX!J96</f>
        <v>13.48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3.9117000000000002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68.52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951.95543296535766</v>
      </c>
      <c r="P97" s="36">
        <v>75.017128970531957</v>
      </c>
      <c r="Q97" s="36">
        <v>26.63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354.43000000000006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-458.9</v>
      </c>
      <c r="AA97" s="75">
        <f>STOA!J97</f>
        <v>8.82</v>
      </c>
      <c r="AB97" s="75">
        <f>-STOA!P97</f>
        <v>0</v>
      </c>
      <c r="AC97">
        <f t="shared" si="3"/>
        <v>16.633274080213067</v>
      </c>
      <c r="AD97">
        <f t="shared" si="4"/>
        <v>1041.8309878556768</v>
      </c>
      <c r="AE97">
        <f>'IDT-1'!F97</f>
        <v>0</v>
      </c>
      <c r="AF97" s="24"/>
      <c r="AG97">
        <f t="shared" si="5"/>
        <v>1041.8309878556768</v>
      </c>
      <c r="AI97" s="34">
        <f>PXIL!J97</f>
        <v>0</v>
      </c>
      <c r="AJ97" s="34">
        <f>PXIL!P97</f>
        <v>0</v>
      </c>
      <c r="AK97" s="34">
        <f>RTM_IEX!J97</f>
        <v>28.08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3.9117000000000002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68.52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947.05140103207998</v>
      </c>
      <c r="P98" s="36">
        <v>75.017128970531957</v>
      </c>
      <c r="Q98" s="36">
        <v>26.63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353.60000000000008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-465.8</v>
      </c>
      <c r="AA98" s="75">
        <f>STOA!J98</f>
        <v>8.82</v>
      </c>
      <c r="AB98" s="75">
        <f>-STOA!P98</f>
        <v>0</v>
      </c>
      <c r="AC98">
        <f t="shared" si="3"/>
        <v>16.65019520027527</v>
      </c>
      <c r="AD98">
        <f t="shared" si="4"/>
        <v>1029.9700348023371</v>
      </c>
      <c r="AE98">
        <f>'IDT-1'!F98</f>
        <v>0</v>
      </c>
      <c r="AF98" s="24"/>
      <c r="AG98">
        <f t="shared" si="5"/>
        <v>1029.9700348023371</v>
      </c>
      <c r="AI98" s="34">
        <f>PXIL!J98</f>
        <v>0</v>
      </c>
      <c r="AJ98" s="34">
        <f>PXIL!P98</f>
        <v>0</v>
      </c>
      <c r="AK98" s="34">
        <f>RTM_IEX!J98</f>
        <v>28.87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0.12315836999999995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1.4296600680515206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18.846600156160193</v>
      </c>
      <c r="P99" s="36">
        <f t="shared" si="6"/>
        <v>1.5075434351995234</v>
      </c>
      <c r="Q99" s="36">
        <f t="shared" si="6"/>
        <v>0.46882500000000105</v>
      </c>
      <c r="R99" s="38">
        <f>SUM(R3:R98)/4000</f>
        <v>0.23394686346863483</v>
      </c>
      <c r="S99" s="38">
        <f t="shared" si="6"/>
        <v>0</v>
      </c>
      <c r="T99" s="37">
        <f t="shared" si="6"/>
        <v>0.79494749999999981</v>
      </c>
      <c r="U99" s="37">
        <f t="shared" si="6"/>
        <v>8.957179365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-5.2151625000000017</v>
      </c>
      <c r="AA99" s="75">
        <f t="shared" si="6"/>
        <v>0.21332500000000013</v>
      </c>
      <c r="AB99" s="75">
        <f t="shared" si="6"/>
        <v>0</v>
      </c>
      <c r="AC99">
        <f t="shared" si="6"/>
        <v>0.32277473901564624</v>
      </c>
      <c r="AD99">
        <f t="shared" si="6"/>
        <v>26.675768518864206</v>
      </c>
      <c r="AE99">
        <f t="shared" si="6"/>
        <v>-6.9195999999999994E-2</v>
      </c>
      <c r="AG99">
        <f t="shared" si="6"/>
        <v>26.606572518864219</v>
      </c>
      <c r="AI99">
        <f t="shared" si="6"/>
        <v>0</v>
      </c>
      <c r="AJ99">
        <f t="shared" si="6"/>
        <v>0</v>
      </c>
      <c r="AK99">
        <f t="shared" si="6"/>
        <v>0.11276999999999998</v>
      </c>
      <c r="AL99">
        <f t="shared" si="6"/>
        <v>-0.47425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45385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1.3073400000000002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22.998998301467708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46.463451691899685</v>
      </c>
      <c r="P3" s="36">
        <v>0</v>
      </c>
      <c r="Q3" s="36">
        <v>0</v>
      </c>
      <c r="R3" s="38">
        <v>0</v>
      </c>
      <c r="S3" s="38">
        <v>8.41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0.74591823594428608</v>
      </c>
      <c r="AD3">
        <f>SUM(B3:AB3,AI3:AV3)-AC3</f>
        <v>88.05387175742311</v>
      </c>
      <c r="AE3">
        <f>'IDT-1'!E3</f>
        <v>0</v>
      </c>
      <c r="AF3" s="24"/>
      <c r="AG3">
        <f>SUM(AD3:AF3)</f>
        <v>88.05387175742311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9.6199999999999992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1.3073400000000002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22.998998301467708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46.513347235929842</v>
      </c>
      <c r="P4" s="36">
        <v>0</v>
      </c>
      <c r="Q4" s="36">
        <v>0</v>
      </c>
      <c r="R4" s="38">
        <v>0</v>
      </c>
      <c r="S4" s="38">
        <v>8.41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0.74633735851413929</v>
      </c>
      <c r="AD4">
        <f t="shared" ref="AD4:AD67" si="1">SUM(B4:AB4,AI4:AV4)-AC4</f>
        <v>88.103348178883408</v>
      </c>
      <c r="AE4">
        <f>'IDT-1'!E4</f>
        <v>0</v>
      </c>
      <c r="AF4" s="24"/>
      <c r="AG4">
        <f t="shared" ref="AG4:AG67" si="2">SUM(AD4:AF4)</f>
        <v>88.103348178883408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9.6199999999999992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1.3073400000000002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46.623340817604095</v>
      </c>
      <c r="P5" s="36">
        <v>0</v>
      </c>
      <c r="Q5" s="36">
        <v>0</v>
      </c>
      <c r="R5" s="38">
        <v>0</v>
      </c>
      <c r="S5" s="38">
        <v>8.41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0.7472697188678743</v>
      </c>
      <c r="AD5">
        <f t="shared" si="1"/>
        <v>88.213411098736231</v>
      </c>
      <c r="AE5">
        <f>'IDT-1'!E5</f>
        <v>0</v>
      </c>
      <c r="AF5" s="24"/>
      <c r="AG5">
        <f t="shared" si="2"/>
        <v>88.213411098736231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9.6199999999999992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1.3073400000000002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46.623295556932632</v>
      </c>
      <c r="P6" s="36">
        <v>0</v>
      </c>
      <c r="Q6" s="36">
        <v>0</v>
      </c>
      <c r="R6" s="38">
        <v>0</v>
      </c>
      <c r="S6" s="38">
        <v>8.41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0.74726933867823397</v>
      </c>
      <c r="AD6">
        <f t="shared" si="1"/>
        <v>88.213366218254393</v>
      </c>
      <c r="AE6">
        <f>'IDT-1'!E6</f>
        <v>0</v>
      </c>
      <c r="AF6" s="24"/>
      <c r="AG6">
        <f t="shared" si="2"/>
        <v>88.213366218254393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9.6199999999999992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1.3073400000000002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46.511430747527868</v>
      </c>
      <c r="P7" s="36">
        <v>0</v>
      </c>
      <c r="Q7" s="36">
        <v>0</v>
      </c>
      <c r="R7" s="38">
        <v>0</v>
      </c>
      <c r="S7" s="38">
        <v>8.41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0.74632967427923402</v>
      </c>
      <c r="AD7">
        <f t="shared" si="1"/>
        <v>88.102441073248627</v>
      </c>
      <c r="AE7">
        <f>'IDT-1'!E7</f>
        <v>0</v>
      </c>
      <c r="AF7" s="24"/>
      <c r="AG7">
        <f t="shared" si="2"/>
        <v>88.102441073248627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9.6199999999999992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1.3073400000000002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46.511430747527868</v>
      </c>
      <c r="P8" s="36">
        <v>0</v>
      </c>
      <c r="Q8" s="36">
        <v>0</v>
      </c>
      <c r="R8" s="38">
        <v>0</v>
      </c>
      <c r="S8" s="38">
        <v>8.41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0.74632967427923402</v>
      </c>
      <c r="AD8">
        <f t="shared" si="1"/>
        <v>88.102441073248627</v>
      </c>
      <c r="AE8">
        <f>'IDT-1'!E8</f>
        <v>0</v>
      </c>
      <c r="AF8" s="24"/>
      <c r="AG8">
        <f t="shared" si="2"/>
        <v>88.102441073248627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9.6199999999999992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1.3073400000000002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46.700875062623069</v>
      </c>
      <c r="P9" s="36">
        <v>0</v>
      </c>
      <c r="Q9" s="36">
        <v>0</v>
      </c>
      <c r="R9" s="38">
        <v>0</v>
      </c>
      <c r="S9" s="38">
        <v>8.41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0.74792100652603366</v>
      </c>
      <c r="AD9">
        <f t="shared" si="1"/>
        <v>88.290294056097039</v>
      </c>
      <c r="AE9">
        <f>'IDT-1'!E9</f>
        <v>0</v>
      </c>
      <c r="AF9" s="24"/>
      <c r="AG9">
        <f t="shared" si="2"/>
        <v>88.290294056097039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9.6199999999999992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1.3073400000000002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22.998941604159956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46.721471020917484</v>
      </c>
      <c r="P10" s="36">
        <v>0</v>
      </c>
      <c r="Q10" s="36">
        <v>0</v>
      </c>
      <c r="R10" s="38">
        <v>0</v>
      </c>
      <c r="S10" s="38">
        <v>8.41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0.74808512205065036</v>
      </c>
      <c r="AD10">
        <f t="shared" si="1"/>
        <v>88.309667503026787</v>
      </c>
      <c r="AE10">
        <f>'IDT-1'!E10</f>
        <v>0</v>
      </c>
      <c r="AF10" s="24"/>
      <c r="AG10">
        <f t="shared" si="2"/>
        <v>88.309667503026787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9.6199999999999992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1.3073400000000002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22.998941604159956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46.771067060018829</v>
      </c>
      <c r="P11" s="36">
        <v>0</v>
      </c>
      <c r="Q11" s="36">
        <v>0</v>
      </c>
      <c r="R11" s="38">
        <v>0</v>
      </c>
      <c r="S11" s="38">
        <v>8.41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0.66769372877910171</v>
      </c>
      <c r="AD11">
        <f t="shared" si="1"/>
        <v>78.819654935399683</v>
      </c>
      <c r="AE11">
        <f>'IDT-1'!E11</f>
        <v>0</v>
      </c>
      <c r="AF11" s="24"/>
      <c r="AG11">
        <f t="shared" si="2"/>
        <v>78.819654935399683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1.3073400000000002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22.998941604159956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46.721372418517696</v>
      </c>
      <c r="P12" s="36">
        <v>0</v>
      </c>
      <c r="Q12" s="36">
        <v>0</v>
      </c>
      <c r="R12" s="38">
        <v>0</v>
      </c>
      <c r="S12" s="38">
        <v>8.41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0.66727629379049225</v>
      </c>
      <c r="AD12">
        <f t="shared" si="1"/>
        <v>78.770377728887155</v>
      </c>
      <c r="AE12">
        <f>'IDT-1'!E12</f>
        <v>0</v>
      </c>
      <c r="AF12" s="24"/>
      <c r="AG12">
        <f t="shared" si="2"/>
        <v>78.770377728887155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1.3073400000000002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22.998941604159956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46.521271143768828</v>
      </c>
      <c r="P13" s="36">
        <v>0</v>
      </c>
      <c r="Q13" s="36">
        <v>0</v>
      </c>
      <c r="R13" s="38">
        <v>0</v>
      </c>
      <c r="S13" s="38">
        <v>8.41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0.66559544308260177</v>
      </c>
      <c r="AD13">
        <f t="shared" si="1"/>
        <v>78.57195730484618</v>
      </c>
      <c r="AE13">
        <f>'IDT-1'!E13</f>
        <v>0</v>
      </c>
      <c r="AF13" s="24"/>
      <c r="AG13">
        <f t="shared" si="2"/>
        <v>78.57195730484618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1.3073400000000002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22.998941604159956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46.521271143768828</v>
      </c>
      <c r="P14" s="36">
        <v>0</v>
      </c>
      <c r="Q14" s="36">
        <v>0</v>
      </c>
      <c r="R14" s="38">
        <v>0</v>
      </c>
      <c r="S14" s="38">
        <v>8.41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0.66559544308260177</v>
      </c>
      <c r="AD14">
        <f t="shared" si="1"/>
        <v>78.57195730484618</v>
      </c>
      <c r="AE14">
        <f>'IDT-1'!E14</f>
        <v>0</v>
      </c>
      <c r="AF14" s="24"/>
      <c r="AG14">
        <f t="shared" si="2"/>
        <v>78.57195730484618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1.3073400000000002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22.998941604159956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48.941106630047756</v>
      </c>
      <c r="P15" s="36">
        <v>0</v>
      </c>
      <c r="Q15" s="36">
        <v>0</v>
      </c>
      <c r="R15" s="38">
        <v>0</v>
      </c>
      <c r="S15" s="38">
        <v>8.41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0.68592206116734467</v>
      </c>
      <c r="AD15">
        <f t="shared" si="1"/>
        <v>80.971466173040355</v>
      </c>
      <c r="AE15">
        <f>'IDT-1'!E15</f>
        <v>0</v>
      </c>
      <c r="AF15" s="24"/>
      <c r="AG15">
        <f t="shared" si="2"/>
        <v>80.971466173040355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1.3073400000000002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22.998941604159956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50.069479882604128</v>
      </c>
      <c r="P16" s="36">
        <v>0</v>
      </c>
      <c r="Q16" s="36">
        <v>0</v>
      </c>
      <c r="R16" s="38">
        <v>0</v>
      </c>
      <c r="S16" s="38">
        <v>8.41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0.69540039648881813</v>
      </c>
      <c r="AD16">
        <f t="shared" si="1"/>
        <v>82.090361090275252</v>
      </c>
      <c r="AE16">
        <f>'IDT-1'!E16</f>
        <v>0</v>
      </c>
      <c r="AF16" s="24"/>
      <c r="AG16">
        <f t="shared" si="2"/>
        <v>82.090361090275252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1.3073400000000002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22.998941604159956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51.583151517745918</v>
      </c>
      <c r="P17" s="36">
        <v>0</v>
      </c>
      <c r="Q17" s="36">
        <v>0</v>
      </c>
      <c r="R17" s="38">
        <v>0</v>
      </c>
      <c r="S17" s="38">
        <v>8.41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0.70811523822400935</v>
      </c>
      <c r="AD17">
        <f t="shared" si="1"/>
        <v>83.591317883681867</v>
      </c>
      <c r="AE17">
        <f>'IDT-1'!E17</f>
        <v>0</v>
      </c>
      <c r="AF17" s="24"/>
      <c r="AG17">
        <f t="shared" si="2"/>
        <v>83.591317883681867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1.3073400000000002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22.998941604159956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53.096823043228</v>
      </c>
      <c r="P18" s="36">
        <v>0</v>
      </c>
      <c r="Q18" s="36">
        <v>0</v>
      </c>
      <c r="R18" s="38">
        <v>0</v>
      </c>
      <c r="S18" s="38">
        <v>8.41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0.72083007903805874</v>
      </c>
      <c r="AD18">
        <f t="shared" si="1"/>
        <v>85.092274568349893</v>
      </c>
      <c r="AE18">
        <f>'IDT-1'!E18</f>
        <v>0</v>
      </c>
      <c r="AF18" s="24"/>
      <c r="AG18">
        <f t="shared" si="2"/>
        <v>85.092274568349893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1.3073400000000002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22.998941604159956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53.096823043228</v>
      </c>
      <c r="P19" s="36">
        <v>0</v>
      </c>
      <c r="Q19" s="36">
        <v>0</v>
      </c>
      <c r="R19" s="38">
        <v>0</v>
      </c>
      <c r="S19" s="38">
        <v>8.41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0.72083007903805874</v>
      </c>
      <c r="AD19">
        <f t="shared" si="1"/>
        <v>85.092274568349893</v>
      </c>
      <c r="AE19">
        <f>'IDT-1'!E19</f>
        <v>0</v>
      </c>
      <c r="AF19" s="24"/>
      <c r="AG19">
        <f t="shared" si="2"/>
        <v>85.092274568349893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1.3073400000000002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22.998941604159956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54.442308928947391</v>
      </c>
      <c r="P20" s="36">
        <v>0</v>
      </c>
      <c r="Q20" s="36">
        <v>0</v>
      </c>
      <c r="R20" s="38">
        <v>0</v>
      </c>
      <c r="S20" s="38">
        <v>8.41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0.73213216047810159</v>
      </c>
      <c r="AD20">
        <f t="shared" si="1"/>
        <v>86.426458372629241</v>
      </c>
      <c r="AE20">
        <f>'IDT-1'!E20</f>
        <v>0</v>
      </c>
      <c r="AF20" s="24"/>
      <c r="AG20">
        <f t="shared" si="2"/>
        <v>86.426458372629241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1.3073400000000002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22.998941604159956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56.078806261012694</v>
      </c>
      <c r="P21" s="36">
        <v>0</v>
      </c>
      <c r="Q21" s="36">
        <v>0</v>
      </c>
      <c r="R21" s="38">
        <v>0</v>
      </c>
      <c r="S21" s="38">
        <v>8.41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0.7458787380674502</v>
      </c>
      <c r="AD21">
        <f t="shared" si="1"/>
        <v>88.0492091271052</v>
      </c>
      <c r="AE21">
        <f>'IDT-1'!E21</f>
        <v>0</v>
      </c>
      <c r="AF21" s="24"/>
      <c r="AG21">
        <f t="shared" si="2"/>
        <v>88.0492091271052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1.3073400000000002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22.998941604159956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56.246992010435086</v>
      </c>
      <c r="P22" s="36">
        <v>0</v>
      </c>
      <c r="Q22" s="36">
        <v>0</v>
      </c>
      <c r="R22" s="38">
        <v>0</v>
      </c>
      <c r="S22" s="38">
        <v>8.41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0.74729149836259823</v>
      </c>
      <c r="AD22">
        <f t="shared" si="1"/>
        <v>88.215982116232439</v>
      </c>
      <c r="AE22">
        <f>'IDT-1'!E22</f>
        <v>0</v>
      </c>
      <c r="AF22" s="24"/>
      <c r="AG22">
        <f t="shared" si="2"/>
        <v>88.215982116232439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1.3073400000000002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22.998941604159956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56.246992010435086</v>
      </c>
      <c r="P23" s="36">
        <v>0</v>
      </c>
      <c r="Q23" s="36">
        <v>0</v>
      </c>
      <c r="R23" s="38">
        <v>0</v>
      </c>
      <c r="S23" s="38">
        <v>8.41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0.74729149836259823</v>
      </c>
      <c r="AD23">
        <f t="shared" si="1"/>
        <v>88.215982116232439</v>
      </c>
      <c r="AE23">
        <f>'IDT-1'!E23</f>
        <v>0</v>
      </c>
      <c r="AF23" s="24"/>
      <c r="AG23">
        <f t="shared" si="2"/>
        <v>88.215982116232439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1.3073400000000002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22.998941604159956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59.352294101291115</v>
      </c>
      <c r="P24" s="36">
        <v>0</v>
      </c>
      <c r="Q24" s="36">
        <v>0</v>
      </c>
      <c r="R24" s="38">
        <v>0</v>
      </c>
      <c r="S24" s="38">
        <v>8.41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0.77337603592578896</v>
      </c>
      <c r="AD24">
        <f t="shared" si="1"/>
        <v>91.295199669525275</v>
      </c>
      <c r="AE24">
        <f>'IDT-1'!E24</f>
        <v>0</v>
      </c>
      <c r="AF24" s="24"/>
      <c r="AG24">
        <f t="shared" si="2"/>
        <v>91.295199669525275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1.3073400000000002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22.998941604159956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63.01049197082007</v>
      </c>
      <c r="P25" s="36">
        <v>0</v>
      </c>
      <c r="Q25" s="36">
        <v>0</v>
      </c>
      <c r="R25" s="38">
        <v>0</v>
      </c>
      <c r="S25" s="38">
        <v>8.41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0.8041048980298322</v>
      </c>
      <c r="AD25">
        <f t="shared" si="1"/>
        <v>94.922668676950195</v>
      </c>
      <c r="AE25">
        <f>'IDT-1'!E25</f>
        <v>0</v>
      </c>
      <c r="AF25" s="24"/>
      <c r="AG25">
        <f t="shared" si="2"/>
        <v>94.922668676950195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1.3073400000000002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22.998941604159956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66.13891392681299</v>
      </c>
      <c r="P26" s="36">
        <v>0</v>
      </c>
      <c r="Q26" s="36">
        <v>0</v>
      </c>
      <c r="R26" s="38">
        <v>0</v>
      </c>
      <c r="S26" s="38">
        <v>8.41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0.8303836424601726</v>
      </c>
      <c r="AD26">
        <f t="shared" si="1"/>
        <v>98.024811888512758</v>
      </c>
      <c r="AE26">
        <f>'IDT-1'!E26</f>
        <v>0</v>
      </c>
      <c r="AF26" s="24"/>
      <c r="AG26">
        <f t="shared" si="2"/>
        <v>98.024811888512758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1.3073400000000002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22.998941604159956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71.427050723584387</v>
      </c>
      <c r="P27" s="36">
        <v>0</v>
      </c>
      <c r="Q27" s="36">
        <v>0</v>
      </c>
      <c r="R27" s="38">
        <v>0</v>
      </c>
      <c r="S27" s="38">
        <v>8.41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0.87480399155305233</v>
      </c>
      <c r="AD27">
        <f t="shared" si="1"/>
        <v>103.26852833619128</v>
      </c>
      <c r="AE27">
        <f>'IDT-1'!E27</f>
        <v>0</v>
      </c>
      <c r="AF27" s="24"/>
      <c r="AG27">
        <f t="shared" si="2"/>
        <v>103.26852833619128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1.3073400000000002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22.998941604159956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77.227238885797902</v>
      </c>
      <c r="P28" s="36">
        <v>0</v>
      </c>
      <c r="Q28" s="36">
        <v>0</v>
      </c>
      <c r="R28" s="38">
        <v>0</v>
      </c>
      <c r="S28" s="38">
        <v>8.41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0.9235255721156459</v>
      </c>
      <c r="AD28">
        <f t="shared" si="1"/>
        <v>109.0199949178422</v>
      </c>
      <c r="AE28">
        <f>'IDT-1'!E28</f>
        <v>0</v>
      </c>
      <c r="AF28" s="24"/>
      <c r="AG28">
        <f t="shared" si="2"/>
        <v>109.0199949178422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1.3073400000000002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86.987630160272261</v>
      </c>
      <c r="P29" s="36">
        <v>0</v>
      </c>
      <c r="Q29" s="36">
        <v>0</v>
      </c>
      <c r="R29" s="38">
        <v>0</v>
      </c>
      <c r="S29" s="38">
        <v>8.41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1.0055217493462869</v>
      </c>
      <c r="AD29">
        <f t="shared" si="1"/>
        <v>118.69944841092597</v>
      </c>
      <c r="AE29">
        <f>'IDT-1'!E29</f>
        <v>0</v>
      </c>
      <c r="AF29" s="24"/>
      <c r="AG29">
        <f t="shared" si="2"/>
        <v>118.69944841092597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1.3073400000000002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89.006833853536989</v>
      </c>
      <c r="P30" s="36">
        <v>0</v>
      </c>
      <c r="Q30" s="36">
        <v>0</v>
      </c>
      <c r="R30" s="38">
        <v>0</v>
      </c>
      <c r="S30" s="38">
        <v>8.41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1.0224830603697106</v>
      </c>
      <c r="AD30">
        <f t="shared" si="1"/>
        <v>120.70169079316727</v>
      </c>
      <c r="AE30">
        <f>'IDT-1'!E30</f>
        <v>0</v>
      </c>
      <c r="AF30" s="24"/>
      <c r="AG30">
        <f t="shared" si="2"/>
        <v>120.70169079316727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0.63180000000000003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22.998941604159956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89.026707638536777</v>
      </c>
      <c r="P31" s="36">
        <v>0</v>
      </c>
      <c r="Q31" s="36">
        <v>0</v>
      </c>
      <c r="R31" s="38">
        <v>0</v>
      </c>
      <c r="S31" s="38">
        <v>8.41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1.0169665736386524</v>
      </c>
      <c r="AD31">
        <f t="shared" si="1"/>
        <v>120.05048266905807</v>
      </c>
      <c r="AE31">
        <f>'IDT-1'!E31</f>
        <v>0</v>
      </c>
      <c r="AF31" s="24"/>
      <c r="AG31">
        <f t="shared" si="2"/>
        <v>120.05048266905807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0.63180000000000003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22.998941604159956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86.487285596418573</v>
      </c>
      <c r="P32" s="36">
        <v>0</v>
      </c>
      <c r="Q32" s="36">
        <v>0</v>
      </c>
      <c r="R32" s="38">
        <v>0</v>
      </c>
      <c r="S32" s="38">
        <v>8.41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0.99563542848485953</v>
      </c>
      <c r="AD32">
        <f t="shared" si="1"/>
        <v>117.53239177209366</v>
      </c>
      <c r="AE32">
        <f>'IDT-1'!E32</f>
        <v>0</v>
      </c>
      <c r="AF32" s="24"/>
      <c r="AG32">
        <f t="shared" si="2"/>
        <v>117.53239177209366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0.63180000000000003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22.998941604159956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83.307971078426334</v>
      </c>
      <c r="P33" s="36">
        <v>0</v>
      </c>
      <c r="Q33" s="36">
        <v>0</v>
      </c>
      <c r="R33" s="38">
        <v>0</v>
      </c>
      <c r="S33" s="38">
        <v>8.41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0.96892918653372473</v>
      </c>
      <c r="AD33">
        <f t="shared" si="1"/>
        <v>114.37978349605255</v>
      </c>
      <c r="AE33">
        <f>'IDT-1'!E33</f>
        <v>0</v>
      </c>
      <c r="AF33" s="24"/>
      <c r="AG33">
        <f t="shared" si="2"/>
        <v>114.37978349605255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0.63180000000000003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22.998941604159956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78.129397809352767</v>
      </c>
      <c r="P34" s="36">
        <v>0</v>
      </c>
      <c r="Q34" s="36">
        <v>0</v>
      </c>
      <c r="R34" s="38">
        <v>0</v>
      </c>
      <c r="S34" s="38">
        <v>8.41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1.0628531710735067</v>
      </c>
      <c r="AD34">
        <f t="shared" si="1"/>
        <v>125.4672862424392</v>
      </c>
      <c r="AE34">
        <f>'IDT-1'!E34</f>
        <v>0</v>
      </c>
      <c r="AF34" s="24"/>
      <c r="AG34">
        <f t="shared" si="2"/>
        <v>125.4672862424392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16.36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0.63180000000000003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22.998941604159956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70.071594814108693</v>
      </c>
      <c r="P35" s="36">
        <v>0</v>
      </c>
      <c r="Q35" s="36">
        <v>0</v>
      </c>
      <c r="R35" s="38">
        <v>0</v>
      </c>
      <c r="S35" s="38">
        <v>8.41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1.1164636259134566</v>
      </c>
      <c r="AD35">
        <f t="shared" si="1"/>
        <v>131.79587279235517</v>
      </c>
      <c r="AE35">
        <f>'IDT-1'!E35</f>
        <v>0</v>
      </c>
      <c r="AF35" s="24"/>
      <c r="AG35">
        <f t="shared" si="2"/>
        <v>131.79587279235517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30.8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0.63180000000000003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22.998941604159956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62.850404964140338</v>
      </c>
      <c r="P36" s="36">
        <v>0</v>
      </c>
      <c r="Q36" s="36">
        <v>0</v>
      </c>
      <c r="R36" s="38">
        <v>0</v>
      </c>
      <c r="S36" s="38">
        <v>8.41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1.1608056311737223</v>
      </c>
      <c r="AD36">
        <f t="shared" si="1"/>
        <v>137.03034093712654</v>
      </c>
      <c r="AE36">
        <f>'IDT-1'!E36</f>
        <v>0</v>
      </c>
      <c r="AF36" s="24"/>
      <c r="AG36">
        <f t="shared" si="2"/>
        <v>137.03034093712654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43.3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0.63180000000000003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22.998941604159956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57.723830155223261</v>
      </c>
      <c r="P37" s="36">
        <v>0</v>
      </c>
      <c r="Q37" s="36">
        <v>0</v>
      </c>
      <c r="R37" s="38">
        <v>0</v>
      </c>
      <c r="S37" s="38">
        <v>8.41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1.230974402778819</v>
      </c>
      <c r="AD37">
        <f t="shared" si="1"/>
        <v>145.31359735660439</v>
      </c>
      <c r="AE37">
        <f>'IDT-1'!E37</f>
        <v>0</v>
      </c>
      <c r="AF37" s="24"/>
      <c r="AG37">
        <f t="shared" si="2"/>
        <v>145.31359735660439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56.78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0.63180000000000003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22.998941604159956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52.982030732301915</v>
      </c>
      <c r="P38" s="36">
        <v>0</v>
      </c>
      <c r="Q38" s="36">
        <v>0</v>
      </c>
      <c r="R38" s="38">
        <v>0</v>
      </c>
      <c r="S38" s="38">
        <v>8.41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1.2720352876262795</v>
      </c>
      <c r="AD38">
        <f t="shared" si="1"/>
        <v>150.16073704883561</v>
      </c>
      <c r="AE38">
        <f>'IDT-1'!E38</f>
        <v>0</v>
      </c>
      <c r="AF38" s="24"/>
      <c r="AG38">
        <f t="shared" si="2"/>
        <v>150.16073704883561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66.41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0.63180000000000003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22.998941604159956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50.462351246094173</v>
      </c>
      <c r="P39" s="36">
        <v>0</v>
      </c>
      <c r="Q39" s="36">
        <v>0</v>
      </c>
      <c r="R39" s="38">
        <v>0</v>
      </c>
      <c r="S39" s="38">
        <v>8.4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0</v>
      </c>
      <c r="AB39" s="75">
        <f>-STOA!Q39</f>
        <v>0</v>
      </c>
      <c r="AC39">
        <f t="shared" si="0"/>
        <v>0.95972597994213471</v>
      </c>
      <c r="AD39">
        <f t="shared" si="1"/>
        <v>113.293366870312</v>
      </c>
      <c r="AE39">
        <f>'IDT-1'!E39</f>
        <v>0</v>
      </c>
      <c r="AF39" s="24"/>
      <c r="AG39">
        <f t="shared" si="2"/>
        <v>113.293366870312</v>
      </c>
      <c r="AI39" s="34">
        <f>PXIL!K39</f>
        <v>0</v>
      </c>
      <c r="AJ39" s="34">
        <f>PXIL!Q39</f>
        <v>0</v>
      </c>
      <c r="AK39" s="34">
        <f>RTM_IEX!K39</f>
        <v>24.06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7.7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0.63180000000000003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22.998941604159956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48.951737784192403</v>
      </c>
      <c r="P40" s="36">
        <v>0</v>
      </c>
      <c r="Q40" s="36">
        <v>0</v>
      </c>
      <c r="R40" s="38">
        <v>0</v>
      </c>
      <c r="S40" s="38">
        <v>8.4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0</v>
      </c>
      <c r="AB40" s="75">
        <f>-STOA!Q40</f>
        <v>0</v>
      </c>
      <c r="AC40">
        <f t="shared" si="0"/>
        <v>1.0116328268621597</v>
      </c>
      <c r="AD40">
        <f t="shared" si="1"/>
        <v>119.42084656149021</v>
      </c>
      <c r="AE40">
        <f>'IDT-1'!E40</f>
        <v>0</v>
      </c>
      <c r="AF40" s="24"/>
      <c r="AG40">
        <f t="shared" si="2"/>
        <v>119.42084656149021</v>
      </c>
      <c r="AI40" s="34">
        <f>PXIL!K40</f>
        <v>0</v>
      </c>
      <c r="AJ40" s="34">
        <f>PXIL!Q40</f>
        <v>0</v>
      </c>
      <c r="AK40" s="34">
        <f>RTM_IEX!K40</f>
        <v>24.06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15.39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0.63180000000000003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22.998941604159956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48.951737784192403</v>
      </c>
      <c r="P41" s="36">
        <v>0</v>
      </c>
      <c r="Q41" s="36">
        <v>0</v>
      </c>
      <c r="R41" s="38">
        <v>0</v>
      </c>
      <c r="S41" s="38">
        <v>8.4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0</v>
      </c>
      <c r="AB41" s="75">
        <f>-STOA!Q41</f>
        <v>0</v>
      </c>
      <c r="AC41">
        <f t="shared" si="0"/>
        <v>1.0763968268621598</v>
      </c>
      <c r="AD41">
        <f t="shared" si="1"/>
        <v>127.06608256149018</v>
      </c>
      <c r="AE41">
        <f>'IDT-1'!E41</f>
        <v>0</v>
      </c>
      <c r="AF41" s="24"/>
      <c r="AG41">
        <f t="shared" si="2"/>
        <v>127.06608256149018</v>
      </c>
      <c r="AI41" s="34">
        <f>PXIL!K41</f>
        <v>0</v>
      </c>
      <c r="AJ41" s="34">
        <f>PXIL!Q41</f>
        <v>0</v>
      </c>
      <c r="AK41" s="34">
        <f>RTM_IEX!K41</f>
        <v>25.02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22.14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0.63180000000000003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22.998941604159956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48.951737784192403</v>
      </c>
      <c r="P42" s="36">
        <v>0</v>
      </c>
      <c r="Q42" s="36">
        <v>0</v>
      </c>
      <c r="R42" s="38">
        <v>0</v>
      </c>
      <c r="S42" s="38">
        <v>8.4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0</v>
      </c>
      <c r="AB42" s="75">
        <f>-STOA!Q42</f>
        <v>0</v>
      </c>
      <c r="AC42">
        <f t="shared" si="0"/>
        <v>1.1330128268621598</v>
      </c>
      <c r="AD42">
        <f t="shared" si="1"/>
        <v>133.74946656149018</v>
      </c>
      <c r="AE42">
        <f>'IDT-1'!E42</f>
        <v>0</v>
      </c>
      <c r="AF42" s="24"/>
      <c r="AG42">
        <f t="shared" si="2"/>
        <v>133.74946656149018</v>
      </c>
      <c r="AI42" s="34">
        <f>PXIL!K42</f>
        <v>0</v>
      </c>
      <c r="AJ42" s="34">
        <f>PXIL!Q42</f>
        <v>0</v>
      </c>
      <c r="AK42" s="34">
        <f>RTM_IEX!K42</f>
        <v>25.02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28.88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0.63180000000000003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22.998941604159956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48.278994972910795</v>
      </c>
      <c r="P43" s="36">
        <v>0</v>
      </c>
      <c r="Q43" s="36">
        <v>0</v>
      </c>
      <c r="R43" s="38">
        <v>0</v>
      </c>
      <c r="S43" s="38">
        <v>8.4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0</v>
      </c>
      <c r="AB43" s="75">
        <f>-STOA!Q43</f>
        <v>0</v>
      </c>
      <c r="AC43">
        <f t="shared" si="0"/>
        <v>1.1677657872473941</v>
      </c>
      <c r="AD43">
        <f t="shared" si="1"/>
        <v>137.85197078982335</v>
      </c>
      <c r="AE43">
        <f>'IDT-1'!E43</f>
        <v>0</v>
      </c>
      <c r="AF43" s="24"/>
      <c r="AG43">
        <f t="shared" si="2"/>
        <v>137.85197078982335</v>
      </c>
      <c r="AI43" s="34">
        <f>PXIL!K43</f>
        <v>0</v>
      </c>
      <c r="AJ43" s="34">
        <f>PXIL!Q43</f>
        <v>0</v>
      </c>
      <c r="AK43" s="34">
        <f>RTM_IEX!K43</f>
        <v>25.99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32.72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0.63180000000000003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22.998941604159956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46.637910410001382</v>
      </c>
      <c r="P44" s="36">
        <v>0</v>
      </c>
      <c r="Q44" s="36">
        <v>0</v>
      </c>
      <c r="R44" s="38">
        <v>0</v>
      </c>
      <c r="S44" s="38">
        <v>8.4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0</v>
      </c>
      <c r="AB44" s="75">
        <f>-STOA!Q44</f>
        <v>0</v>
      </c>
      <c r="AC44">
        <f t="shared" si="0"/>
        <v>1.1782566769189551</v>
      </c>
      <c r="AD44">
        <f t="shared" si="1"/>
        <v>139.09039533724237</v>
      </c>
      <c r="AE44">
        <f>'IDT-1'!E44</f>
        <v>0</v>
      </c>
      <c r="AF44" s="24"/>
      <c r="AG44">
        <f t="shared" si="2"/>
        <v>139.09039533724237</v>
      </c>
      <c r="AI44" s="34">
        <f>PXIL!K44</f>
        <v>0</v>
      </c>
      <c r="AJ44" s="34">
        <f>PXIL!Q44</f>
        <v>0</v>
      </c>
      <c r="AK44" s="34">
        <f>RTM_IEX!K44</f>
        <v>25.99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35.61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0.63180000000000003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22.998941604159956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46.637910410001382</v>
      </c>
      <c r="P45" s="36">
        <v>0</v>
      </c>
      <c r="Q45" s="36">
        <v>0</v>
      </c>
      <c r="R45" s="38">
        <v>0</v>
      </c>
      <c r="S45" s="38">
        <v>8.4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0</v>
      </c>
      <c r="AB45" s="75">
        <f>-STOA!Q45</f>
        <v>0</v>
      </c>
      <c r="AC45">
        <f t="shared" si="0"/>
        <v>1.2024486769189551</v>
      </c>
      <c r="AD45">
        <f t="shared" si="1"/>
        <v>141.94620333724239</v>
      </c>
      <c r="AE45">
        <f>'IDT-1'!E45</f>
        <v>0</v>
      </c>
      <c r="AF45" s="24"/>
      <c r="AG45">
        <f t="shared" si="2"/>
        <v>141.94620333724239</v>
      </c>
      <c r="AI45" s="34">
        <f>PXIL!K45</f>
        <v>0</v>
      </c>
      <c r="AJ45" s="34">
        <f>PXIL!Q45</f>
        <v>0</v>
      </c>
      <c r="AK45" s="34">
        <f>RTM_IEX!K45</f>
        <v>26.95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37.53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0.63180000000000003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22.998941604159956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43.672907430292959</v>
      </c>
      <c r="P46" s="36">
        <v>0</v>
      </c>
      <c r="Q46" s="36">
        <v>0</v>
      </c>
      <c r="R46" s="38">
        <v>0</v>
      </c>
      <c r="S46" s="38">
        <v>8.4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0</v>
      </c>
      <c r="AB46" s="75">
        <f>-STOA!Q46</f>
        <v>0</v>
      </c>
      <c r="AC46">
        <f t="shared" si="0"/>
        <v>1.2018186518894045</v>
      </c>
      <c r="AD46">
        <f t="shared" si="1"/>
        <v>141.87183038256353</v>
      </c>
      <c r="AE46">
        <f>'IDT-1'!E46</f>
        <v>0</v>
      </c>
      <c r="AF46" s="24"/>
      <c r="AG46">
        <f t="shared" si="2"/>
        <v>141.87183038256353</v>
      </c>
      <c r="AI46" s="34">
        <f>PXIL!K46</f>
        <v>0</v>
      </c>
      <c r="AJ46" s="34">
        <f>PXIL!Q46</f>
        <v>0</v>
      </c>
      <c r="AK46" s="34">
        <f>RTM_IEX!K46</f>
        <v>26.95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40.42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0.63180000000000003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22.998941604159956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43.672907430292959</v>
      </c>
      <c r="P47" s="36">
        <v>0</v>
      </c>
      <c r="Q47" s="36">
        <v>0</v>
      </c>
      <c r="R47" s="38">
        <v>0</v>
      </c>
      <c r="S47" s="38">
        <v>8.4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0</v>
      </c>
      <c r="AB47" s="75">
        <f>-STOA!Q47</f>
        <v>0</v>
      </c>
      <c r="AC47">
        <f t="shared" si="0"/>
        <v>1.2502866518894045</v>
      </c>
      <c r="AD47">
        <f t="shared" si="1"/>
        <v>147.59336238256353</v>
      </c>
      <c r="AE47">
        <f>'IDT-1'!E47</f>
        <v>0</v>
      </c>
      <c r="AF47" s="24"/>
      <c r="AG47">
        <f t="shared" si="2"/>
        <v>147.59336238256353</v>
      </c>
      <c r="AI47" s="34">
        <f>PXIL!K47</f>
        <v>0</v>
      </c>
      <c r="AJ47" s="34">
        <f>PXIL!Q47</f>
        <v>0</v>
      </c>
      <c r="AK47" s="34">
        <f>RTM_IEX!K47</f>
        <v>32.72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40.42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0.63180000000000003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22.998941604159956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43.672907430292959</v>
      </c>
      <c r="P48" s="36">
        <v>0</v>
      </c>
      <c r="Q48" s="36">
        <v>0</v>
      </c>
      <c r="R48" s="38">
        <v>0</v>
      </c>
      <c r="S48" s="38">
        <v>8.4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0</v>
      </c>
      <c r="AB48" s="75">
        <f>-STOA!Q48</f>
        <v>0</v>
      </c>
      <c r="AC48">
        <f t="shared" si="0"/>
        <v>1.2745626518894047</v>
      </c>
      <c r="AD48">
        <f t="shared" si="1"/>
        <v>150.45908638256353</v>
      </c>
      <c r="AE48">
        <f>'IDT-1'!E48</f>
        <v>0</v>
      </c>
      <c r="AF48" s="24"/>
      <c r="AG48">
        <f t="shared" si="2"/>
        <v>150.45908638256353</v>
      </c>
      <c r="AI48" s="34">
        <f>PXIL!K48</f>
        <v>0</v>
      </c>
      <c r="AJ48" s="34">
        <f>PXIL!Q48</f>
        <v>0</v>
      </c>
      <c r="AK48" s="34">
        <f>RTM_IEX!K48</f>
        <v>32.72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43.31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0.63180000000000003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22.998941604159956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42.162293968391204</v>
      </c>
      <c r="P49" s="36">
        <v>0</v>
      </c>
      <c r="Q49" s="36">
        <v>0</v>
      </c>
      <c r="R49" s="38">
        <v>0</v>
      </c>
      <c r="S49" s="38">
        <v>8.4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0</v>
      </c>
      <c r="AB49" s="75">
        <f>-STOA!Q49</f>
        <v>0</v>
      </c>
      <c r="AC49">
        <f t="shared" si="0"/>
        <v>1.2780014988094299</v>
      </c>
      <c r="AD49">
        <f t="shared" si="1"/>
        <v>150.86503407374175</v>
      </c>
      <c r="AE49">
        <f>'IDT-1'!E49</f>
        <v>0</v>
      </c>
      <c r="AF49" s="24"/>
      <c r="AG49">
        <f t="shared" si="2"/>
        <v>150.86503407374175</v>
      </c>
      <c r="AI49" s="34">
        <f>PXIL!K49</f>
        <v>0</v>
      </c>
      <c r="AJ49" s="34">
        <f>PXIL!Q49</f>
        <v>0</v>
      </c>
      <c r="AK49" s="34">
        <f>RTM_IEX!K49</f>
        <v>32.71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45.24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0.63180000000000003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22.998941604159956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42.162293968391204</v>
      </c>
      <c r="P50" s="36">
        <v>0</v>
      </c>
      <c r="Q50" s="36">
        <v>0</v>
      </c>
      <c r="R50" s="38">
        <v>0</v>
      </c>
      <c r="S50" s="38">
        <v>8.4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0</v>
      </c>
      <c r="AB50" s="75">
        <f>-STOA!Q50</f>
        <v>0</v>
      </c>
      <c r="AC50">
        <f t="shared" si="0"/>
        <v>1.2700214988094296</v>
      </c>
      <c r="AD50">
        <f t="shared" si="1"/>
        <v>149.92301407374174</v>
      </c>
      <c r="AE50">
        <f>'IDT-1'!E50</f>
        <v>0</v>
      </c>
      <c r="AF50" s="24"/>
      <c r="AG50">
        <f t="shared" si="2"/>
        <v>149.92301407374174</v>
      </c>
      <c r="AI50" s="34">
        <f>PXIL!K50</f>
        <v>0</v>
      </c>
      <c r="AJ50" s="34">
        <f>PXIL!Q50</f>
        <v>0</v>
      </c>
      <c r="AK50" s="34">
        <f>RTM_IEX!K50</f>
        <v>32.72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44.28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0.63180000000000003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42.162293968391204</v>
      </c>
      <c r="P51" s="36">
        <v>0</v>
      </c>
      <c r="Q51" s="36">
        <v>0</v>
      </c>
      <c r="R51" s="38">
        <v>0</v>
      </c>
      <c r="S51" s="38">
        <v>8.4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0</v>
      </c>
      <c r="AB51" s="75">
        <f>-STOA!Q51</f>
        <v>0</v>
      </c>
      <c r="AC51">
        <f t="shared" si="0"/>
        <v>1.269946389334486</v>
      </c>
      <c r="AD51">
        <f t="shared" si="1"/>
        <v>149.91414757905673</v>
      </c>
      <c r="AE51">
        <f>'IDT-1'!E51</f>
        <v>0</v>
      </c>
      <c r="AF51" s="24"/>
      <c r="AG51">
        <f t="shared" si="2"/>
        <v>149.91414757905673</v>
      </c>
      <c r="AI51" s="34">
        <f>PXIL!K51</f>
        <v>0</v>
      </c>
      <c r="AJ51" s="34">
        <f>PXIL!Q51</f>
        <v>0</v>
      </c>
      <c r="AK51" s="34">
        <f>RTM_IEX!K51</f>
        <v>32.72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44.27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0.63180000000000003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42.162293968391204</v>
      </c>
      <c r="P52" s="36">
        <v>0</v>
      </c>
      <c r="Q52" s="36">
        <v>0</v>
      </c>
      <c r="R52" s="38">
        <v>0</v>
      </c>
      <c r="S52" s="38">
        <v>8.4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0</v>
      </c>
      <c r="AB52" s="75">
        <f>-STOA!Q52</f>
        <v>0</v>
      </c>
      <c r="AC52">
        <f t="shared" si="0"/>
        <v>1.269862389334486</v>
      </c>
      <c r="AD52">
        <f t="shared" si="1"/>
        <v>149.90423157905673</v>
      </c>
      <c r="AE52">
        <f>'IDT-1'!E52</f>
        <v>0</v>
      </c>
      <c r="AF52" s="24"/>
      <c r="AG52">
        <f t="shared" si="2"/>
        <v>149.90423157905673</v>
      </c>
      <c r="AI52" s="34">
        <f>PXIL!K52</f>
        <v>0</v>
      </c>
      <c r="AJ52" s="34">
        <f>PXIL!Q52</f>
        <v>0</v>
      </c>
      <c r="AK52" s="34">
        <f>RTM_IEX!K52</f>
        <v>32.71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44.27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0.63180000000000003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42.162293968391204</v>
      </c>
      <c r="P53" s="36">
        <v>0</v>
      </c>
      <c r="Q53" s="36">
        <v>0</v>
      </c>
      <c r="R53" s="38">
        <v>0</v>
      </c>
      <c r="S53" s="38">
        <v>8.4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0</v>
      </c>
      <c r="AB53" s="75">
        <f>-STOA!Q53</f>
        <v>0</v>
      </c>
      <c r="AC53">
        <f t="shared" si="0"/>
        <v>1.2780103893344861</v>
      </c>
      <c r="AD53">
        <f t="shared" si="1"/>
        <v>150.86608357905669</v>
      </c>
      <c r="AE53">
        <f>'IDT-1'!E53</f>
        <v>0</v>
      </c>
      <c r="AF53" s="24"/>
      <c r="AG53">
        <f t="shared" si="2"/>
        <v>150.86608357905669</v>
      </c>
      <c r="AI53" s="34">
        <f>PXIL!K53</f>
        <v>0</v>
      </c>
      <c r="AJ53" s="34">
        <f>PXIL!Q53</f>
        <v>0</v>
      </c>
      <c r="AK53" s="34">
        <f>RTM_IEX!K53</f>
        <v>32.72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45.23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0.63180000000000003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42.162293968391204</v>
      </c>
      <c r="P54" s="36">
        <v>0</v>
      </c>
      <c r="Q54" s="36">
        <v>0</v>
      </c>
      <c r="R54" s="38">
        <v>0</v>
      </c>
      <c r="S54" s="38">
        <v>8.4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0</v>
      </c>
      <c r="AB54" s="75">
        <f>-STOA!Q54</f>
        <v>0</v>
      </c>
      <c r="AC54">
        <f t="shared" si="0"/>
        <v>1.2618823893344859</v>
      </c>
      <c r="AD54">
        <f t="shared" si="1"/>
        <v>148.96221157905671</v>
      </c>
      <c r="AE54">
        <f>'IDT-1'!E54</f>
        <v>0</v>
      </c>
      <c r="AF54" s="24"/>
      <c r="AG54">
        <f t="shared" si="2"/>
        <v>148.96221157905671</v>
      </c>
      <c r="AI54" s="34">
        <f>PXIL!K54</f>
        <v>0</v>
      </c>
      <c r="AJ54" s="34">
        <f>PXIL!Q54</f>
        <v>0</v>
      </c>
      <c r="AK54" s="34">
        <f>RTM_IEX!K54</f>
        <v>32.72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43.31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0.63180000000000003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22.998941604159956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42.162293968391204</v>
      </c>
      <c r="P55" s="36">
        <v>0</v>
      </c>
      <c r="Q55" s="36">
        <v>0</v>
      </c>
      <c r="R55" s="38">
        <v>0</v>
      </c>
      <c r="S55" s="38">
        <v>8.4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0</v>
      </c>
      <c r="AB55" s="75">
        <f>-STOA!Q55</f>
        <v>0</v>
      </c>
      <c r="AC55">
        <f t="shared" si="0"/>
        <v>1.2537254988094297</v>
      </c>
      <c r="AD55">
        <f t="shared" si="1"/>
        <v>147.99931007374175</v>
      </c>
      <c r="AE55">
        <f>'IDT-1'!E55</f>
        <v>0</v>
      </c>
      <c r="AF55" s="24"/>
      <c r="AG55">
        <f t="shared" si="2"/>
        <v>147.99931007374175</v>
      </c>
      <c r="AI55" s="34">
        <f>PXIL!K55</f>
        <v>0</v>
      </c>
      <c r="AJ55" s="34">
        <f>PXIL!Q55</f>
        <v>0</v>
      </c>
      <c r="AK55" s="34">
        <f>RTM_IEX!K55</f>
        <v>32.72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42.34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0.63180000000000003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22.998941604159956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42.162293968391204</v>
      </c>
      <c r="P56" s="36">
        <v>0</v>
      </c>
      <c r="Q56" s="36">
        <v>0</v>
      </c>
      <c r="R56" s="38">
        <v>0</v>
      </c>
      <c r="S56" s="38">
        <v>8.4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0</v>
      </c>
      <c r="AB56" s="75">
        <f>-STOA!Q56</f>
        <v>0</v>
      </c>
      <c r="AC56">
        <f t="shared" si="0"/>
        <v>1.2457454988094296</v>
      </c>
      <c r="AD56">
        <f t="shared" si="1"/>
        <v>147.05729007374171</v>
      </c>
      <c r="AE56">
        <f>'IDT-1'!E56</f>
        <v>0</v>
      </c>
      <c r="AF56" s="24"/>
      <c r="AG56">
        <f t="shared" si="2"/>
        <v>147.05729007374171</v>
      </c>
      <c r="AI56" s="34">
        <f>PXIL!K56</f>
        <v>0</v>
      </c>
      <c r="AJ56" s="34">
        <f>PXIL!Q56</f>
        <v>0</v>
      </c>
      <c r="AK56" s="34">
        <f>RTM_IEX!K56</f>
        <v>32.72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41.39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0.63180000000000003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22.998941604159956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43.798049147289142</v>
      </c>
      <c r="P57" s="36">
        <v>0</v>
      </c>
      <c r="Q57" s="36">
        <v>0</v>
      </c>
      <c r="R57" s="38">
        <v>0</v>
      </c>
      <c r="S57" s="38">
        <v>8.4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0</v>
      </c>
      <c r="AB57" s="75">
        <f>-STOA!Q57</f>
        <v>0</v>
      </c>
      <c r="AC57">
        <f t="shared" si="0"/>
        <v>1.2513378423121724</v>
      </c>
      <c r="AD57">
        <f t="shared" si="1"/>
        <v>147.71745290913691</v>
      </c>
      <c r="AE57">
        <f>'IDT-1'!E57</f>
        <v>0</v>
      </c>
      <c r="AF57" s="24"/>
      <c r="AG57">
        <f t="shared" si="2"/>
        <v>147.71745290913691</v>
      </c>
      <c r="AI57" s="34">
        <f>PXIL!K57</f>
        <v>0</v>
      </c>
      <c r="AJ57" s="34">
        <f>PXIL!Q57</f>
        <v>0</v>
      </c>
      <c r="AK57" s="34">
        <f>RTM_IEX!K57</f>
        <v>32.72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40.42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0.63180000000000003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22.998941604159956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43.798049147289142</v>
      </c>
      <c r="P58" s="36">
        <v>0</v>
      </c>
      <c r="Q58" s="36">
        <v>0</v>
      </c>
      <c r="R58" s="38">
        <v>0</v>
      </c>
      <c r="S58" s="38">
        <v>8.4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0</v>
      </c>
      <c r="AB58" s="75">
        <f>-STOA!Q58</f>
        <v>0</v>
      </c>
      <c r="AC58">
        <f t="shared" si="0"/>
        <v>1.2351258423121725</v>
      </c>
      <c r="AD58">
        <f t="shared" si="1"/>
        <v>145.80366490913693</v>
      </c>
      <c r="AE58">
        <f>'IDT-1'!E58</f>
        <v>0</v>
      </c>
      <c r="AF58" s="24"/>
      <c r="AG58">
        <f t="shared" si="2"/>
        <v>145.80366490913693</v>
      </c>
      <c r="AI58" s="34">
        <f>PXIL!K58</f>
        <v>0</v>
      </c>
      <c r="AJ58" s="34">
        <f>PXIL!Q58</f>
        <v>0</v>
      </c>
      <c r="AK58" s="34">
        <f>RTM_IEX!K58</f>
        <v>32.72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38.49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0.63180000000000003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22.998941604159956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43.817973691526404</v>
      </c>
      <c r="P59" s="36">
        <v>0</v>
      </c>
      <c r="Q59" s="36">
        <v>0</v>
      </c>
      <c r="R59" s="38">
        <v>0</v>
      </c>
      <c r="S59" s="38">
        <v>8.4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0</v>
      </c>
      <c r="AB59" s="75">
        <f>-STOA!Q59</f>
        <v>0</v>
      </c>
      <c r="AC59">
        <f t="shared" si="0"/>
        <v>1.2111012084837653</v>
      </c>
      <c r="AD59">
        <f t="shared" si="1"/>
        <v>142.96761408720258</v>
      </c>
      <c r="AE59">
        <f>'IDT-1'!E59</f>
        <v>0</v>
      </c>
      <c r="AF59" s="24"/>
      <c r="AG59">
        <f t="shared" si="2"/>
        <v>142.96761408720258</v>
      </c>
      <c r="AI59" s="34">
        <f>PXIL!K59</f>
        <v>0</v>
      </c>
      <c r="AJ59" s="34">
        <f>PXIL!Q59</f>
        <v>0</v>
      </c>
      <c r="AK59" s="34">
        <f>RTM_IEX!K59</f>
        <v>32.72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35.61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0.63180000000000003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22.998941604159956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45.454471023591701</v>
      </c>
      <c r="P60" s="36">
        <v>0</v>
      </c>
      <c r="Q60" s="36">
        <v>0</v>
      </c>
      <c r="R60" s="38">
        <v>0</v>
      </c>
      <c r="S60" s="38">
        <v>8.4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0</v>
      </c>
      <c r="AB60" s="75">
        <f>-STOA!Q60</f>
        <v>0</v>
      </c>
      <c r="AC60">
        <f t="shared" si="0"/>
        <v>1.2409757860731139</v>
      </c>
      <c r="AD60">
        <f t="shared" si="1"/>
        <v>146.49423684167854</v>
      </c>
      <c r="AE60">
        <f>'IDT-1'!E60</f>
        <v>0</v>
      </c>
      <c r="AF60" s="24"/>
      <c r="AG60">
        <f t="shared" si="2"/>
        <v>146.49423684167854</v>
      </c>
      <c r="AI60" s="34">
        <f>PXIL!K60</f>
        <v>0</v>
      </c>
      <c r="AJ60" s="34">
        <f>PXIL!Q60</f>
        <v>0</v>
      </c>
      <c r="AK60" s="34">
        <f>RTM_IEX!K60</f>
        <v>32.72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37.53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0.63180000000000003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22.998941604159956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45.434416150901136</v>
      </c>
      <c r="P61" s="36">
        <v>0</v>
      </c>
      <c r="Q61" s="36">
        <v>0</v>
      </c>
      <c r="R61" s="38">
        <v>0</v>
      </c>
      <c r="S61" s="38">
        <v>8.4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0</v>
      </c>
      <c r="AB61" s="75">
        <f>-STOA!Q61</f>
        <v>0</v>
      </c>
      <c r="AC61">
        <f t="shared" si="0"/>
        <v>1.2651673251425133</v>
      </c>
      <c r="AD61">
        <f t="shared" si="1"/>
        <v>149.34999042991859</v>
      </c>
      <c r="AE61">
        <f>'IDT-1'!E61</f>
        <v>0</v>
      </c>
      <c r="AF61" s="24"/>
      <c r="AG61">
        <f t="shared" si="2"/>
        <v>149.34999042991859</v>
      </c>
      <c r="AI61" s="34">
        <f>PXIL!K61</f>
        <v>0</v>
      </c>
      <c r="AJ61" s="34">
        <f>PXIL!Q61</f>
        <v>0</v>
      </c>
      <c r="AK61" s="34">
        <f>RTM_IEX!K61</f>
        <v>32.729999999999997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40.42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0.63180000000000003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22.998941604159956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45.434416150901136</v>
      </c>
      <c r="P62" s="36">
        <v>0</v>
      </c>
      <c r="Q62" s="36">
        <v>0</v>
      </c>
      <c r="R62" s="38">
        <v>0</v>
      </c>
      <c r="S62" s="38">
        <v>8.4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0</v>
      </c>
      <c r="AB62" s="75">
        <f>-STOA!Q62</f>
        <v>0</v>
      </c>
      <c r="AC62">
        <f t="shared" si="0"/>
        <v>1.2732313251425131</v>
      </c>
      <c r="AD62">
        <f t="shared" si="1"/>
        <v>150.30192642991858</v>
      </c>
      <c r="AE62">
        <f>'IDT-1'!E62</f>
        <v>0</v>
      </c>
      <c r="AF62" s="24"/>
      <c r="AG62">
        <f t="shared" si="2"/>
        <v>150.30192642991858</v>
      </c>
      <c r="AI62" s="34">
        <f>PXIL!K62</f>
        <v>0</v>
      </c>
      <c r="AJ62" s="34">
        <f>PXIL!Q62</f>
        <v>0</v>
      </c>
      <c r="AK62" s="34">
        <f>RTM_IEX!K62</f>
        <v>32.72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41.39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0.63180000000000003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22.998941604159956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45.434416150901136</v>
      </c>
      <c r="P63" s="36">
        <v>0</v>
      </c>
      <c r="Q63" s="36">
        <v>0</v>
      </c>
      <c r="R63" s="38">
        <v>0</v>
      </c>
      <c r="S63" s="38">
        <v>8.4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0</v>
      </c>
      <c r="AB63" s="75">
        <f>-STOA!Q63</f>
        <v>0</v>
      </c>
      <c r="AC63">
        <f t="shared" si="0"/>
        <v>1.2812953251425132</v>
      </c>
      <c r="AD63">
        <f t="shared" si="1"/>
        <v>151.2538624299186</v>
      </c>
      <c r="AE63">
        <f>'IDT-1'!E63</f>
        <v>0</v>
      </c>
      <c r="AF63" s="24"/>
      <c r="AG63">
        <f t="shared" si="2"/>
        <v>151.2538624299186</v>
      </c>
      <c r="AI63" s="34">
        <f>PXIL!K63</f>
        <v>0</v>
      </c>
      <c r="AJ63" s="34">
        <f>PXIL!Q63</f>
        <v>0</v>
      </c>
      <c r="AK63" s="34">
        <f>RTM_IEX!K63</f>
        <v>31.76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43.31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0.63180000000000003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22.998941604159956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45.434416150901136</v>
      </c>
      <c r="P64" s="36">
        <v>0</v>
      </c>
      <c r="Q64" s="36">
        <v>0</v>
      </c>
      <c r="R64" s="38">
        <v>0</v>
      </c>
      <c r="S64" s="38">
        <v>8.4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0</v>
      </c>
      <c r="AB64" s="75">
        <f>-STOA!Q64</f>
        <v>0</v>
      </c>
      <c r="AC64">
        <f t="shared" si="0"/>
        <v>1.2812953251425132</v>
      </c>
      <c r="AD64">
        <f t="shared" si="1"/>
        <v>151.2538624299186</v>
      </c>
      <c r="AE64">
        <f>'IDT-1'!E64</f>
        <v>0</v>
      </c>
      <c r="AF64" s="24"/>
      <c r="AG64">
        <f t="shared" si="2"/>
        <v>151.2538624299186</v>
      </c>
      <c r="AI64" s="34">
        <f>PXIL!K64</f>
        <v>0</v>
      </c>
      <c r="AJ64" s="34">
        <f>PXIL!Q64</f>
        <v>0</v>
      </c>
      <c r="AK64" s="34">
        <f>RTM_IEX!K64</f>
        <v>31.76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43.31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0.63180000000000003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22.998941604159956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43.797918818835839</v>
      </c>
      <c r="P65" s="36">
        <v>0</v>
      </c>
      <c r="Q65" s="36">
        <v>0</v>
      </c>
      <c r="R65" s="38">
        <v>0</v>
      </c>
      <c r="S65" s="38">
        <v>6.42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0</v>
      </c>
      <c r="AB65" s="75">
        <f>-STOA!Q65</f>
        <v>0</v>
      </c>
      <c r="AC65">
        <f t="shared" si="0"/>
        <v>1.2589807475531645</v>
      </c>
      <c r="AD65">
        <f t="shared" si="1"/>
        <v>148.61967967544265</v>
      </c>
      <c r="AE65">
        <f>'IDT-1'!E65</f>
        <v>0</v>
      </c>
      <c r="AF65" s="24"/>
      <c r="AG65">
        <f t="shared" si="2"/>
        <v>148.61967967544265</v>
      </c>
      <c r="AI65" s="34">
        <f>PXIL!K65</f>
        <v>0</v>
      </c>
      <c r="AJ65" s="34">
        <f>PXIL!Q65</f>
        <v>0</v>
      </c>
      <c r="AK65" s="34">
        <f>RTM_IEX!K65</f>
        <v>31.76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44.27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0.63180000000000003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22.998941604159956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43.797918818835839</v>
      </c>
      <c r="P66" s="36">
        <v>0</v>
      </c>
      <c r="Q66" s="36">
        <v>0</v>
      </c>
      <c r="R66" s="38">
        <v>0</v>
      </c>
      <c r="S66" s="38">
        <v>6.42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0</v>
      </c>
      <c r="AB66" s="75">
        <f>-STOA!Q66</f>
        <v>0</v>
      </c>
      <c r="AC66">
        <f t="shared" si="0"/>
        <v>1.2428527475531645</v>
      </c>
      <c r="AD66">
        <f t="shared" si="1"/>
        <v>146.71580767544262</v>
      </c>
      <c r="AE66">
        <f>'IDT-1'!E66</f>
        <v>0</v>
      </c>
      <c r="AF66" s="24"/>
      <c r="AG66">
        <f t="shared" si="2"/>
        <v>146.71580767544262</v>
      </c>
      <c r="AI66" s="34">
        <f>PXIL!K66</f>
        <v>0</v>
      </c>
      <c r="AJ66" s="34">
        <f>PXIL!Q66</f>
        <v>0</v>
      </c>
      <c r="AK66" s="34">
        <f>RTM_IEX!K66</f>
        <v>31.76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42.35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0.63180000000000003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22.998941604159956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42.161363474733875</v>
      </c>
      <c r="P67" s="36">
        <v>0</v>
      </c>
      <c r="Q67" s="36">
        <v>0</v>
      </c>
      <c r="R67" s="38">
        <v>0</v>
      </c>
      <c r="S67" s="38">
        <v>6.42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0</v>
      </c>
      <c r="AB67" s="75">
        <f>-STOA!Q67</f>
        <v>0</v>
      </c>
      <c r="AC67">
        <f t="shared" si="0"/>
        <v>1.1967656826627082</v>
      </c>
      <c r="AD67">
        <f t="shared" si="1"/>
        <v>141.27533939623112</v>
      </c>
      <c r="AE67">
        <f>'IDT-1'!E67</f>
        <v>0</v>
      </c>
      <c r="AF67" s="24"/>
      <c r="AG67">
        <f t="shared" si="2"/>
        <v>141.27533939623112</v>
      </c>
      <c r="AI67" s="34">
        <f>PXIL!K67</f>
        <v>0</v>
      </c>
      <c r="AJ67" s="34">
        <f>PXIL!Q67</f>
        <v>0</v>
      </c>
      <c r="AK67" s="34">
        <f>RTM_IEX!K67</f>
        <v>31.76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38.5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0.63180000000000003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22.998941604159956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42.152824977876769</v>
      </c>
      <c r="P68" s="36">
        <v>0</v>
      </c>
      <c r="Q68" s="36">
        <v>0</v>
      </c>
      <c r="R68" s="38">
        <v>0</v>
      </c>
      <c r="S68" s="38">
        <v>6.42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0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1.1724179592891084</v>
      </c>
      <c r="AD68">
        <f t="shared" ref="AD68:AD98" si="4">SUM(B68:AB68,AI68:AV68)-AC68</f>
        <v>138.40114862274763</v>
      </c>
      <c r="AE68">
        <f>'IDT-1'!E68</f>
        <v>0</v>
      </c>
      <c r="AF68" s="24"/>
      <c r="AG68">
        <f t="shared" ref="AG68:AG98" si="5">SUM(AD68:AF68)</f>
        <v>138.40114862274763</v>
      </c>
      <c r="AI68" s="34">
        <f>PXIL!K68</f>
        <v>0</v>
      </c>
      <c r="AJ68" s="34">
        <f>PXIL!Q68</f>
        <v>0</v>
      </c>
      <c r="AK68" s="34">
        <f>RTM_IEX!K68</f>
        <v>29.83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37.54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0.63180000000000003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22.998941604159956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42.152950015638659</v>
      </c>
      <c r="P69" s="36">
        <v>0</v>
      </c>
      <c r="Q69" s="36">
        <v>0</v>
      </c>
      <c r="R69" s="38">
        <v>0</v>
      </c>
      <c r="S69" s="38">
        <v>8.41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0</v>
      </c>
      <c r="AB69" s="75">
        <f>-STOA!Q69</f>
        <v>0</v>
      </c>
      <c r="AC69">
        <f t="shared" si="3"/>
        <v>1.1567110096063082</v>
      </c>
      <c r="AD69">
        <f t="shared" si="4"/>
        <v>136.54698061019232</v>
      </c>
      <c r="AE69">
        <f>'IDT-1'!E69</f>
        <v>0</v>
      </c>
      <c r="AF69" s="24"/>
      <c r="AG69">
        <f t="shared" si="5"/>
        <v>136.54698061019232</v>
      </c>
      <c r="AI69" s="34">
        <f>PXIL!K69</f>
        <v>0</v>
      </c>
      <c r="AJ69" s="34">
        <f>PXIL!Q69</f>
        <v>0</v>
      </c>
      <c r="AK69" s="34">
        <f>RTM_IEX!K69</f>
        <v>28.87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34.64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0.63180000000000003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22.998941604159956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42.152994152545936</v>
      </c>
      <c r="P70" s="36">
        <v>0</v>
      </c>
      <c r="Q70" s="36">
        <v>0</v>
      </c>
      <c r="R70" s="38">
        <v>0</v>
      </c>
      <c r="S70" s="38">
        <v>8.41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0</v>
      </c>
      <c r="AB70" s="75">
        <f>-STOA!Q70</f>
        <v>0</v>
      </c>
      <c r="AC70">
        <f t="shared" si="3"/>
        <v>1.1487313803563293</v>
      </c>
      <c r="AD70">
        <f t="shared" si="4"/>
        <v>135.60500437634954</v>
      </c>
      <c r="AE70">
        <f>'IDT-1'!E70</f>
        <v>0</v>
      </c>
      <c r="AF70" s="24"/>
      <c r="AG70">
        <f t="shared" si="5"/>
        <v>135.60500437634954</v>
      </c>
      <c r="AI70" s="34">
        <f>PXIL!K70</f>
        <v>0</v>
      </c>
      <c r="AJ70" s="34">
        <f>PXIL!Q70</f>
        <v>0</v>
      </c>
      <c r="AK70" s="34">
        <f>RTM_IEX!K70</f>
        <v>28.88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33.68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0.63180000000000003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22.998941604159956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42.113163193476559</v>
      </c>
      <c r="P71" s="36">
        <v>0</v>
      </c>
      <c r="Q71" s="36">
        <v>0</v>
      </c>
      <c r="R71" s="38">
        <v>0</v>
      </c>
      <c r="S71" s="38">
        <v>8.41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1.5363928003001468</v>
      </c>
      <c r="AD71">
        <f t="shared" si="4"/>
        <v>181.36751199733638</v>
      </c>
      <c r="AE71">
        <f>'IDT-1'!E71</f>
        <v>0</v>
      </c>
      <c r="AF71" s="24"/>
      <c r="AG71">
        <f t="shared" si="5"/>
        <v>181.36751199733638</v>
      </c>
      <c r="AI71" s="34">
        <f>PXIL!K71</f>
        <v>0</v>
      </c>
      <c r="AJ71" s="34">
        <f>PXIL!Q71</f>
        <v>0</v>
      </c>
      <c r="AK71" s="34">
        <f>RTM_IEX!K71</f>
        <v>30.8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77.95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0.63180000000000003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22.998941604159956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42.853689962410364</v>
      </c>
      <c r="P72" s="36">
        <v>0</v>
      </c>
      <c r="Q72" s="36">
        <v>0</v>
      </c>
      <c r="R72" s="38">
        <v>0</v>
      </c>
      <c r="S72" s="38">
        <v>8.41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1.4779332251591906</v>
      </c>
      <c r="AD72">
        <f t="shared" si="4"/>
        <v>174.46649834141112</v>
      </c>
      <c r="AE72">
        <f>'IDT-1'!E72</f>
        <v>0</v>
      </c>
      <c r="AF72" s="24"/>
      <c r="AG72">
        <f t="shared" si="5"/>
        <v>174.46649834141112</v>
      </c>
      <c r="AI72" s="34">
        <f>PXIL!K72</f>
        <v>0</v>
      </c>
      <c r="AJ72" s="34">
        <f>PXIL!Q72</f>
        <v>0</v>
      </c>
      <c r="AK72" s="34">
        <f>RTM_IEX!K72</f>
        <v>29.83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71.22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0.63180000000000003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48.397206591114362</v>
      </c>
      <c r="P73" s="36">
        <v>0</v>
      </c>
      <c r="Q73" s="36">
        <v>0</v>
      </c>
      <c r="R73" s="38">
        <v>0</v>
      </c>
      <c r="S73" s="38">
        <v>8.41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1.3870836553653603</v>
      </c>
      <c r="AD73">
        <f t="shared" si="4"/>
        <v>163.74192293574902</v>
      </c>
      <c r="AE73">
        <f>'IDT-1'!E73</f>
        <v>0</v>
      </c>
      <c r="AF73" s="24"/>
      <c r="AG73">
        <f t="shared" si="5"/>
        <v>163.74192293574902</v>
      </c>
      <c r="AI73" s="34">
        <f>PXIL!K73</f>
        <v>0</v>
      </c>
      <c r="AJ73" s="34">
        <f>PXIL!Q73</f>
        <v>0</v>
      </c>
      <c r="AK73" s="34">
        <f>RTM_IEX!K73</f>
        <v>20.21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64.48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0.63180000000000003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53.997680954187572</v>
      </c>
      <c r="P74" s="36">
        <v>0</v>
      </c>
      <c r="Q74" s="36">
        <v>0</v>
      </c>
      <c r="R74" s="38">
        <v>0</v>
      </c>
      <c r="S74" s="38">
        <v>8.41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1.3533196400151755</v>
      </c>
      <c r="AD74">
        <f t="shared" si="4"/>
        <v>159.7561613141724</v>
      </c>
      <c r="AE74">
        <f>'IDT-1'!E74</f>
        <v>0</v>
      </c>
      <c r="AF74" s="24"/>
      <c r="AG74">
        <f t="shared" si="5"/>
        <v>159.7561613141724</v>
      </c>
      <c r="AI74" s="34">
        <f>PXIL!K74</f>
        <v>0</v>
      </c>
      <c r="AJ74" s="34">
        <f>PXIL!Q74</f>
        <v>0</v>
      </c>
      <c r="AK74" s="34">
        <f>RTM_IEX!K74</f>
        <v>15.4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59.67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0.63180000000000003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60.35015665118803</v>
      </c>
      <c r="P75" s="36">
        <v>0</v>
      </c>
      <c r="Q75" s="36">
        <v>0</v>
      </c>
      <c r="R75" s="38">
        <v>0</v>
      </c>
      <c r="S75" s="38">
        <v>8.41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1.3176404358699791</v>
      </c>
      <c r="AD75">
        <f t="shared" si="4"/>
        <v>155.54431621531805</v>
      </c>
      <c r="AE75">
        <f>'IDT-1'!E75</f>
        <v>0</v>
      </c>
      <c r="AF75" s="24"/>
      <c r="AG75">
        <f t="shared" si="5"/>
        <v>155.54431621531805</v>
      </c>
      <c r="AI75" s="34">
        <f>PXIL!K75</f>
        <v>0</v>
      </c>
      <c r="AJ75" s="34">
        <f>PXIL!Q75</f>
        <v>0</v>
      </c>
      <c r="AK75" s="34">
        <f>RTM_IEX!K75</f>
        <v>10.58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53.89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0.63180000000000003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71.588799696710538</v>
      </c>
      <c r="P76" s="36">
        <v>0</v>
      </c>
      <c r="Q76" s="36">
        <v>0</v>
      </c>
      <c r="R76" s="38">
        <v>0</v>
      </c>
      <c r="S76" s="38">
        <v>8.41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1.3716410374523682</v>
      </c>
      <c r="AD76">
        <f t="shared" si="4"/>
        <v>161.91895865925815</v>
      </c>
      <c r="AE76">
        <f>'IDT-1'!E76</f>
        <v>0</v>
      </c>
      <c r="AF76" s="24"/>
      <c r="AG76">
        <f t="shared" si="5"/>
        <v>161.91895865925815</v>
      </c>
      <c r="AI76" s="34">
        <f>PXIL!K76</f>
        <v>0</v>
      </c>
      <c r="AJ76" s="34">
        <f>PXIL!Q76</f>
        <v>0</v>
      </c>
      <c r="AK76" s="34">
        <f>RTM_IEX!K76</f>
        <v>9.6199999999999992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50.04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0.63180000000000003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83.437558584942536</v>
      </c>
      <c r="P77" s="36">
        <v>0</v>
      </c>
      <c r="Q77" s="36">
        <v>0</v>
      </c>
      <c r="R77" s="38">
        <v>0</v>
      </c>
      <c r="S77" s="38">
        <v>8.41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1.358106612113517</v>
      </c>
      <c r="AD77">
        <f t="shared" si="4"/>
        <v>160.321251972829</v>
      </c>
      <c r="AE77">
        <f>'IDT-1'!E77</f>
        <v>0</v>
      </c>
      <c r="AF77" s="24"/>
      <c r="AG77">
        <f t="shared" si="5"/>
        <v>160.321251972829</v>
      </c>
      <c r="AI77" s="34">
        <f>PXIL!K77</f>
        <v>0</v>
      </c>
      <c r="AJ77" s="34">
        <f>PXIL!Q77</f>
        <v>0</v>
      </c>
      <c r="AK77" s="34">
        <f>RTM_IEX!K77</f>
        <v>9.6199999999999992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36.58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0.63180000000000003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86.674189104582922</v>
      </c>
      <c r="P78" s="36">
        <v>0</v>
      </c>
      <c r="Q78" s="36">
        <v>0</v>
      </c>
      <c r="R78" s="38">
        <v>0</v>
      </c>
      <c r="S78" s="38">
        <v>8.41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1.3448063084784965</v>
      </c>
      <c r="AD78">
        <f t="shared" si="4"/>
        <v>158.75118279610442</v>
      </c>
      <c r="AE78">
        <f>'IDT-1'!E78</f>
        <v>0</v>
      </c>
      <c r="AF78" s="24"/>
      <c r="AG78">
        <f t="shared" si="5"/>
        <v>158.75118279610442</v>
      </c>
      <c r="AI78" s="34">
        <f>PXIL!K78</f>
        <v>0</v>
      </c>
      <c r="AJ78" s="34">
        <f>PXIL!Q78</f>
        <v>0</v>
      </c>
      <c r="AK78" s="34">
        <f>RTM_IEX!K78</f>
        <v>9.6199999999999992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31.76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0.63180000000000003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89.095097593692628</v>
      </c>
      <c r="P79" s="36">
        <v>0</v>
      </c>
      <c r="Q79" s="36">
        <v>0</v>
      </c>
      <c r="R79" s="38">
        <v>0</v>
      </c>
      <c r="S79" s="38">
        <v>8.41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1.325493939787018</v>
      </c>
      <c r="AD79">
        <f t="shared" si="4"/>
        <v>156.47140365390561</v>
      </c>
      <c r="AE79">
        <f>'IDT-1'!E79</f>
        <v>0</v>
      </c>
      <c r="AF79" s="24"/>
      <c r="AG79">
        <f t="shared" si="5"/>
        <v>156.47140365390561</v>
      </c>
      <c r="AI79" s="34">
        <f>PXIL!K79</f>
        <v>0</v>
      </c>
      <c r="AJ79" s="34">
        <f>PXIL!Q79</f>
        <v>0</v>
      </c>
      <c r="AK79" s="34">
        <f>RTM_IEX!K79</f>
        <v>8.75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27.91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0.63180000000000003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89.095097593692628</v>
      </c>
      <c r="P80" s="36">
        <v>0</v>
      </c>
      <c r="Q80" s="36">
        <v>0</v>
      </c>
      <c r="R80" s="38">
        <v>0</v>
      </c>
      <c r="S80" s="38">
        <v>8.41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1.2990339397870181</v>
      </c>
      <c r="AD80">
        <f t="shared" si="4"/>
        <v>153.34786365390562</v>
      </c>
      <c r="AE80">
        <f>'IDT-1'!E80</f>
        <v>0</v>
      </c>
      <c r="AF80" s="24"/>
      <c r="AG80">
        <f t="shared" si="5"/>
        <v>153.34786365390562</v>
      </c>
      <c r="AI80" s="34">
        <f>PXIL!K80</f>
        <v>0</v>
      </c>
      <c r="AJ80" s="34">
        <f>PXIL!Q80</f>
        <v>0</v>
      </c>
      <c r="AK80" s="34">
        <f>RTM_IEX!K80</f>
        <v>8.49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25.02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0.63180000000000003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89.729650826144422</v>
      </c>
      <c r="P81" s="36">
        <v>0</v>
      </c>
      <c r="Q81" s="36">
        <v>0</v>
      </c>
      <c r="R81" s="38">
        <v>0</v>
      </c>
      <c r="S81" s="38">
        <v>8.41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1.2901681869396131</v>
      </c>
      <c r="AD81">
        <f t="shared" si="4"/>
        <v>152.3012826392048</v>
      </c>
      <c r="AE81">
        <f>'IDT-1'!E81</f>
        <v>0</v>
      </c>
      <c r="AF81" s="24"/>
      <c r="AG81">
        <f t="shared" si="5"/>
        <v>152.3012826392048</v>
      </c>
      <c r="AI81" s="34">
        <f>PXIL!K81</f>
        <v>0</v>
      </c>
      <c r="AJ81" s="34">
        <f>PXIL!Q81</f>
        <v>0</v>
      </c>
      <c r="AK81" s="34">
        <f>RTM_IEX!K81</f>
        <v>8.7200000000000006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23.1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0.63180000000000003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88.848435355712553</v>
      </c>
      <c r="P82" s="36">
        <v>0</v>
      </c>
      <c r="Q82" s="36">
        <v>0</v>
      </c>
      <c r="R82" s="38">
        <v>0</v>
      </c>
      <c r="S82" s="38">
        <v>8.41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1.2516859769879853</v>
      </c>
      <c r="AD82">
        <f t="shared" si="4"/>
        <v>147.75854937872458</v>
      </c>
      <c r="AE82">
        <f>'IDT-1'!E82</f>
        <v>0</v>
      </c>
      <c r="AF82" s="24"/>
      <c r="AG82">
        <f t="shared" si="5"/>
        <v>147.75854937872458</v>
      </c>
      <c r="AI82" s="34">
        <f>PXIL!K82</f>
        <v>0</v>
      </c>
      <c r="AJ82" s="34">
        <f>PXIL!Q82</f>
        <v>0</v>
      </c>
      <c r="AK82" s="34">
        <f>RTM_IEX!K82</f>
        <v>8.8699999999999992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19.25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0.63180000000000003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87.42721861317122</v>
      </c>
      <c r="P83" s="36">
        <v>0</v>
      </c>
      <c r="Q83" s="36">
        <v>0</v>
      </c>
      <c r="R83" s="38">
        <v>0</v>
      </c>
      <c r="S83" s="38">
        <v>8.41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1.213707756350638</v>
      </c>
      <c r="AD83">
        <f t="shared" si="4"/>
        <v>143.2753108568206</v>
      </c>
      <c r="AE83">
        <f>'IDT-1'!E83</f>
        <v>0</v>
      </c>
      <c r="AF83" s="24"/>
      <c r="AG83">
        <f t="shared" si="5"/>
        <v>143.2753108568206</v>
      </c>
      <c r="AI83" s="34">
        <f>PXIL!K83</f>
        <v>0</v>
      </c>
      <c r="AJ83" s="34">
        <f>PXIL!Q83</f>
        <v>0</v>
      </c>
      <c r="AK83" s="34">
        <f>RTM_IEX!K83</f>
        <v>9.6199999999999992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15.4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0.63180000000000003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22.28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83.519261222430913</v>
      </c>
      <c r="P84" s="36">
        <v>0</v>
      </c>
      <c r="Q84" s="36">
        <v>0</v>
      </c>
      <c r="R84" s="38">
        <v>0</v>
      </c>
      <c r="S84" s="38">
        <v>8.41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1.1587049142684196</v>
      </c>
      <c r="AD84">
        <f t="shared" si="4"/>
        <v>136.78235630816249</v>
      </c>
      <c r="AE84">
        <f>'IDT-1'!E84</f>
        <v>0</v>
      </c>
      <c r="AF84" s="24"/>
      <c r="AG84">
        <f t="shared" si="5"/>
        <v>136.78235630816249</v>
      </c>
      <c r="AI84" s="34">
        <f>PXIL!K84</f>
        <v>0</v>
      </c>
      <c r="AJ84" s="34">
        <f>PXIL!Q84</f>
        <v>0</v>
      </c>
      <c r="AK84" s="34">
        <f>RTM_IEX!K84</f>
        <v>9.6199999999999992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13.48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0.63180000000000003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22.281198653633705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72.864839407582423</v>
      </c>
      <c r="P85" s="36">
        <v>0</v>
      </c>
      <c r="Q85" s="36">
        <v>0</v>
      </c>
      <c r="R85" s="38">
        <v>0</v>
      </c>
      <c r="S85" s="38">
        <v>8.41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1.1338138397142155</v>
      </c>
      <c r="AD85">
        <f t="shared" si="4"/>
        <v>133.84402422150191</v>
      </c>
      <c r="AE85">
        <f>'IDT-1'!E85</f>
        <v>0</v>
      </c>
      <c r="AF85" s="24"/>
      <c r="AG85">
        <f t="shared" si="5"/>
        <v>133.84402422150191</v>
      </c>
      <c r="AI85" s="34">
        <f>PXIL!K85</f>
        <v>0</v>
      </c>
      <c r="AJ85" s="34">
        <f>PXIL!Q85</f>
        <v>0</v>
      </c>
      <c r="AK85" s="34">
        <f>RTM_IEX!K85</f>
        <v>9.6199999999999992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21.17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0.63180000000000003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22.281198653633705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66.293682085636263</v>
      </c>
      <c r="P86" s="36">
        <v>0</v>
      </c>
      <c r="Q86" s="36">
        <v>0</v>
      </c>
      <c r="R86" s="38">
        <v>0</v>
      </c>
      <c r="S86" s="38">
        <v>8.41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1.0624881182098678</v>
      </c>
      <c r="AD86">
        <f t="shared" si="4"/>
        <v>125.4241926210601</v>
      </c>
      <c r="AE86">
        <f>'IDT-1'!E86</f>
        <v>0</v>
      </c>
      <c r="AF86" s="24"/>
      <c r="AG86">
        <f t="shared" si="5"/>
        <v>125.4241926210601</v>
      </c>
      <c r="AI86" s="34">
        <f>PXIL!K86</f>
        <v>0</v>
      </c>
      <c r="AJ86" s="34">
        <f>PXIL!Q86</f>
        <v>0</v>
      </c>
      <c r="AK86" s="34">
        <f>RTM_IEX!K86</f>
        <v>9.6199999999999992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19.25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0.63180000000000003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22.64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61.114175933766155</v>
      </c>
      <c r="P87" s="36">
        <v>0</v>
      </c>
      <c r="Q87" s="36">
        <v>0</v>
      </c>
      <c r="R87" s="38">
        <v>0</v>
      </c>
      <c r="S87" s="38">
        <v>8.41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0.9866301978436357</v>
      </c>
      <c r="AD87">
        <f t="shared" si="4"/>
        <v>116.46934573592252</v>
      </c>
      <c r="AE87">
        <f>'IDT-1'!E87</f>
        <v>0</v>
      </c>
      <c r="AF87" s="24"/>
      <c r="AG87">
        <f t="shared" si="5"/>
        <v>116.46934573592252</v>
      </c>
      <c r="AI87" s="34">
        <f>PXIL!K87</f>
        <v>0</v>
      </c>
      <c r="AJ87" s="34">
        <f>PXIL!Q87</f>
        <v>0</v>
      </c>
      <c r="AK87" s="34">
        <f>RTM_IEX!K87</f>
        <v>8.3000000000000007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16.36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0.63180000000000003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22.64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58.035519253319244</v>
      </c>
      <c r="P88" s="36">
        <v>0</v>
      </c>
      <c r="Q88" s="36">
        <v>0</v>
      </c>
      <c r="R88" s="38">
        <v>0</v>
      </c>
      <c r="S88" s="38">
        <v>8.41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0.96975748172788145</v>
      </c>
      <c r="AD88">
        <f t="shared" si="4"/>
        <v>114.47756177159135</v>
      </c>
      <c r="AE88">
        <f>'IDT-1'!E88</f>
        <v>0</v>
      </c>
      <c r="AF88" s="24"/>
      <c r="AG88">
        <f t="shared" si="5"/>
        <v>114.47756177159135</v>
      </c>
      <c r="AI88" s="34">
        <f>PXIL!K88</f>
        <v>0</v>
      </c>
      <c r="AJ88" s="34">
        <f>PXIL!Q88</f>
        <v>0</v>
      </c>
      <c r="AK88" s="34">
        <f>RTM_IEX!K88</f>
        <v>12.26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13.47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0.63180000000000003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22.64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55.898558849248296</v>
      </c>
      <c r="P89" s="36">
        <v>0</v>
      </c>
      <c r="Q89" s="36">
        <v>0</v>
      </c>
      <c r="R89" s="38">
        <v>0</v>
      </c>
      <c r="S89" s="38">
        <v>8.41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0.96608701433368549</v>
      </c>
      <c r="AD89">
        <f t="shared" si="4"/>
        <v>114.0442718349146</v>
      </c>
      <c r="AE89">
        <f>'IDT-1'!E89</f>
        <v>0</v>
      </c>
      <c r="AF89" s="24"/>
      <c r="AG89">
        <f t="shared" si="5"/>
        <v>114.0442718349146</v>
      </c>
      <c r="AI89" s="34">
        <f>PXIL!K89</f>
        <v>0</v>
      </c>
      <c r="AJ89" s="34">
        <f>PXIL!Q89</f>
        <v>0</v>
      </c>
      <c r="AK89" s="34">
        <f>RTM_IEX!K89</f>
        <v>15.88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11.55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0.63180000000000003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22.64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55.898558849248296</v>
      </c>
      <c r="P90" s="36">
        <v>0</v>
      </c>
      <c r="Q90" s="36">
        <v>0</v>
      </c>
      <c r="R90" s="38">
        <v>0</v>
      </c>
      <c r="S90" s="38">
        <v>8.41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0.95978701433368552</v>
      </c>
      <c r="AD90">
        <f t="shared" si="4"/>
        <v>113.30057183491461</v>
      </c>
      <c r="AE90">
        <f>'IDT-1'!E90</f>
        <v>0</v>
      </c>
      <c r="AF90" s="24"/>
      <c r="AG90">
        <f t="shared" si="5"/>
        <v>113.30057183491461</v>
      </c>
      <c r="AI90" s="34">
        <f>PXIL!K90</f>
        <v>0</v>
      </c>
      <c r="AJ90" s="34">
        <f>PXIL!Q90</f>
        <v>0</v>
      </c>
      <c r="AK90" s="34">
        <f>RTM_IEX!K90</f>
        <v>16.09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10.59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0.63180000000000003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22.64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52.877332022535732</v>
      </c>
      <c r="P91" s="36">
        <v>0</v>
      </c>
      <c r="Q91" s="36">
        <v>0</v>
      </c>
      <c r="R91" s="38">
        <v>0</v>
      </c>
      <c r="S91" s="38">
        <v>8.41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0.92155670898929998</v>
      </c>
      <c r="AD91">
        <f t="shared" si="4"/>
        <v>108.78757531354643</v>
      </c>
      <c r="AE91">
        <f>'IDT-1'!E91</f>
        <v>0</v>
      </c>
      <c r="AF91" s="24"/>
      <c r="AG91">
        <f t="shared" si="5"/>
        <v>108.78757531354643</v>
      </c>
      <c r="AI91" s="34">
        <f>PXIL!K91</f>
        <v>0</v>
      </c>
      <c r="AJ91" s="34">
        <f>PXIL!Q91</f>
        <v>0</v>
      </c>
      <c r="AK91" s="34">
        <f>RTM_IEX!K91</f>
        <v>25.15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0.63180000000000003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22.64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52.877332022535732</v>
      </c>
      <c r="P92" s="36">
        <v>0</v>
      </c>
      <c r="Q92" s="36">
        <v>0</v>
      </c>
      <c r="R92" s="38">
        <v>0</v>
      </c>
      <c r="S92" s="38">
        <v>8.41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0.90752870898929994</v>
      </c>
      <c r="AD92">
        <f t="shared" si="4"/>
        <v>107.13160331354642</v>
      </c>
      <c r="AE92">
        <f>'IDT-1'!E92</f>
        <v>0</v>
      </c>
      <c r="AF92" s="24"/>
      <c r="AG92">
        <f t="shared" si="5"/>
        <v>107.13160331354642</v>
      </c>
      <c r="AI92" s="34">
        <f>PXIL!K92</f>
        <v>0</v>
      </c>
      <c r="AJ92" s="34">
        <f>PXIL!Q92</f>
        <v>0</v>
      </c>
      <c r="AK92" s="34">
        <f>RTM_IEX!K92</f>
        <v>23.48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0.63180000000000003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22.64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51.198532811211585</v>
      </c>
      <c r="P93" s="36">
        <v>0</v>
      </c>
      <c r="Q93" s="36">
        <v>0</v>
      </c>
      <c r="R93" s="38">
        <v>0</v>
      </c>
      <c r="S93" s="38">
        <v>8.41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0.87906279561417722</v>
      </c>
      <c r="AD93">
        <f t="shared" si="4"/>
        <v>103.77127001559741</v>
      </c>
      <c r="AE93">
        <f>'IDT-1'!E93</f>
        <v>0</v>
      </c>
      <c r="AF93" s="24"/>
      <c r="AG93">
        <f t="shared" si="5"/>
        <v>103.77127001559741</v>
      </c>
      <c r="AI93" s="34">
        <f>PXIL!K93</f>
        <v>0</v>
      </c>
      <c r="AJ93" s="34">
        <f>PXIL!Q93</f>
        <v>0</v>
      </c>
      <c r="AK93" s="34">
        <f>RTM_IEX!K93</f>
        <v>21.77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0.63180000000000003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22.64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51.198532811211585</v>
      </c>
      <c r="P94" s="36">
        <v>0</v>
      </c>
      <c r="Q94" s="36">
        <v>0</v>
      </c>
      <c r="R94" s="38">
        <v>0</v>
      </c>
      <c r="S94" s="38">
        <v>8.41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0.87704679561417731</v>
      </c>
      <c r="AD94">
        <f t="shared" si="4"/>
        <v>103.53328601559741</v>
      </c>
      <c r="AE94">
        <f>'IDT-1'!E94</f>
        <v>0</v>
      </c>
      <c r="AF94" s="24"/>
      <c r="AG94">
        <f t="shared" si="5"/>
        <v>103.53328601559741</v>
      </c>
      <c r="AI94" s="34">
        <f>PXIL!K94</f>
        <v>0</v>
      </c>
      <c r="AJ94" s="34">
        <f>PXIL!Q94</f>
        <v>0</v>
      </c>
      <c r="AK94" s="34">
        <f>RTM_IEX!K94</f>
        <v>21.53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0.63180000000000003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22.64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51.198580123941888</v>
      </c>
      <c r="P95" s="36">
        <v>0</v>
      </c>
      <c r="Q95" s="36">
        <v>0</v>
      </c>
      <c r="R95" s="38">
        <v>0</v>
      </c>
      <c r="S95" s="38">
        <v>8.41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0.84705919304111177</v>
      </c>
      <c r="AD95">
        <f t="shared" si="4"/>
        <v>99.993320930900779</v>
      </c>
      <c r="AE95">
        <f>'IDT-1'!E95</f>
        <v>0</v>
      </c>
      <c r="AF95" s="24"/>
      <c r="AG95">
        <f t="shared" si="5"/>
        <v>99.993320930900779</v>
      </c>
      <c r="AI95" s="34">
        <f>PXIL!K95</f>
        <v>0</v>
      </c>
      <c r="AJ95" s="34">
        <f>PXIL!Q95</f>
        <v>0</v>
      </c>
      <c r="AK95" s="34">
        <f>RTM_IEX!K95</f>
        <v>17.96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0.63180000000000003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22.64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50.021232674914579</v>
      </c>
      <c r="P96" s="36">
        <v>0</v>
      </c>
      <c r="Q96" s="36">
        <v>0</v>
      </c>
      <c r="R96" s="38">
        <v>0</v>
      </c>
      <c r="S96" s="38">
        <v>8.41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0.83733747446928231</v>
      </c>
      <c r="AD96">
        <f t="shared" si="4"/>
        <v>98.845695200445292</v>
      </c>
      <c r="AE96">
        <f>'IDT-1'!E96</f>
        <v>0</v>
      </c>
      <c r="AF96" s="24"/>
      <c r="AG96">
        <f t="shared" si="5"/>
        <v>98.845695200445292</v>
      </c>
      <c r="AI96" s="34">
        <f>PXIL!K96</f>
        <v>0</v>
      </c>
      <c r="AJ96" s="34">
        <f>PXIL!Q96</f>
        <v>0</v>
      </c>
      <c r="AK96" s="34">
        <f>RTM_IEX!K96</f>
        <v>17.98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0.63180000000000003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22.64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48.339422712740415</v>
      </c>
      <c r="P97" s="36">
        <v>0</v>
      </c>
      <c r="Q97" s="36">
        <v>0</v>
      </c>
      <c r="R97" s="38">
        <v>0</v>
      </c>
      <c r="S97" s="38">
        <v>8.41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0.82942627078701936</v>
      </c>
      <c r="AD97">
        <f t="shared" si="4"/>
        <v>97.911796441953385</v>
      </c>
      <c r="AE97">
        <f>'IDT-1'!E97</f>
        <v>0</v>
      </c>
      <c r="AF97" s="24"/>
      <c r="AG97">
        <f t="shared" si="5"/>
        <v>97.911796441953385</v>
      </c>
      <c r="AI97" s="34">
        <f>PXIL!K97</f>
        <v>0</v>
      </c>
      <c r="AJ97" s="34">
        <f>PXIL!Q97</f>
        <v>0</v>
      </c>
      <c r="AK97" s="34">
        <f>RTM_IEX!K97</f>
        <v>18.72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0.63180000000000003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22.64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46.825751077598625</v>
      </c>
      <c r="P98" s="36">
        <v>0</v>
      </c>
      <c r="Q98" s="36">
        <v>0</v>
      </c>
      <c r="R98" s="38">
        <v>0</v>
      </c>
      <c r="S98" s="38">
        <v>8.41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0.81309942905182842</v>
      </c>
      <c r="AD98">
        <f t="shared" si="4"/>
        <v>95.984451648546795</v>
      </c>
      <c r="AE98">
        <f>'IDT-1'!E98</f>
        <v>0</v>
      </c>
      <c r="AF98" s="24"/>
      <c r="AG98">
        <f t="shared" si="5"/>
        <v>95.984451648546795</v>
      </c>
      <c r="AI98" s="34">
        <f>PXIL!K98</f>
        <v>0</v>
      </c>
      <c r="AJ98" s="34">
        <f>PXIL!Q98</f>
        <v>0</v>
      </c>
      <c r="AK98" s="34">
        <f>RTM_IEX!K98</f>
        <v>18.29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0.55036501633682977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1.3366291683164135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0.1997849999999996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2.5169916783087248E-2</v>
      </c>
      <c r="AD99">
        <f t="shared" si="6"/>
        <v>2.9712487478701561</v>
      </c>
      <c r="AE99">
        <f t="shared" si="6"/>
        <v>0</v>
      </c>
      <c r="AG99">
        <f t="shared" si="6"/>
        <v>2.9712487478701561</v>
      </c>
      <c r="AI99">
        <f t="shared" si="6"/>
        <v>0</v>
      </c>
      <c r="AJ99">
        <f t="shared" si="6"/>
        <v>0</v>
      </c>
      <c r="AK99">
        <f t="shared" si="6"/>
        <v>0.35008249999999985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0.53966500000000006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45385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4.9997822394495017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0.10751817081137581</v>
      </c>
      <c r="AD3">
        <f>SUM(B3:AB3,AI3:AV3)-AC3</f>
        <v>12.692264068638126</v>
      </c>
      <c r="AE3">
        <f>'IDT-1'!D3</f>
        <v>0</v>
      </c>
      <c r="AF3" s="24"/>
      <c r="AG3">
        <f>SUM(AD3:AF3)</f>
        <v>12.692264068638126</v>
      </c>
      <c r="AI3" s="34">
        <f>PXIL!L3</f>
        <v>0</v>
      </c>
      <c r="AJ3" s="34">
        <f>PXIL!R3</f>
        <v>0</v>
      </c>
      <c r="AK3" s="34">
        <f>RTM_IEX!L3</f>
        <v>7.8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4.9997822394495017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0.10667817081137582</v>
      </c>
      <c r="AD4">
        <f t="shared" ref="AD4:AD67" si="1">SUM(B4:AB4,AI4:AV4)-AC4</f>
        <v>12.593104068638125</v>
      </c>
      <c r="AE4">
        <f>'IDT-1'!D4</f>
        <v>0</v>
      </c>
      <c r="AF4" s="24"/>
      <c r="AG4">
        <f t="shared" ref="AG4:AG67" si="2">SUM(AD4:AF4)</f>
        <v>12.593104068638125</v>
      </c>
      <c r="AI4" s="34">
        <f>PXIL!L4</f>
        <v>0</v>
      </c>
      <c r="AJ4" s="34">
        <f>PXIL!R4</f>
        <v>0</v>
      </c>
      <c r="AK4" s="34">
        <f>RTM_IEX!L4</f>
        <v>7.7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0.105084</v>
      </c>
      <c r="AD5">
        <f t="shared" si="1"/>
        <v>12.404916</v>
      </c>
      <c r="AE5">
        <f>'IDT-1'!D5</f>
        <v>0</v>
      </c>
      <c r="AF5" s="24"/>
      <c r="AG5">
        <f t="shared" si="2"/>
        <v>12.404916</v>
      </c>
      <c r="AI5" s="34">
        <f>PXIL!L5</f>
        <v>0</v>
      </c>
      <c r="AJ5" s="34">
        <f>PXIL!R5</f>
        <v>0</v>
      </c>
      <c r="AK5" s="34">
        <f>RTM_IEX!L5</f>
        <v>7.51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0.104244</v>
      </c>
      <c r="AD6">
        <f t="shared" si="1"/>
        <v>12.305756000000001</v>
      </c>
      <c r="AE6">
        <f>'IDT-1'!D6</f>
        <v>0</v>
      </c>
      <c r="AF6" s="24"/>
      <c r="AG6">
        <f t="shared" si="2"/>
        <v>12.305756000000001</v>
      </c>
      <c r="AI6" s="34">
        <f>PXIL!L6</f>
        <v>0</v>
      </c>
      <c r="AJ6" s="34">
        <f>PXIL!R6</f>
        <v>0</v>
      </c>
      <c r="AK6" s="34">
        <f>RTM_IEX!L6</f>
        <v>7.41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0.103404</v>
      </c>
      <c r="AD7">
        <f t="shared" si="1"/>
        <v>12.206595999999999</v>
      </c>
      <c r="AE7">
        <f>'IDT-1'!D7</f>
        <v>0</v>
      </c>
      <c r="AF7" s="24"/>
      <c r="AG7">
        <f t="shared" si="2"/>
        <v>12.206595999999999</v>
      </c>
      <c r="AI7" s="34">
        <f>PXIL!L7</f>
        <v>0</v>
      </c>
      <c r="AJ7" s="34">
        <f>PXIL!R7</f>
        <v>0</v>
      </c>
      <c r="AK7" s="34">
        <f>RTM_IEX!L7</f>
        <v>7.31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0.101808</v>
      </c>
      <c r="AD8">
        <f t="shared" si="1"/>
        <v>12.018192000000001</v>
      </c>
      <c r="AE8">
        <f>'IDT-1'!D8</f>
        <v>0</v>
      </c>
      <c r="AF8" s="24"/>
      <c r="AG8">
        <f t="shared" si="2"/>
        <v>12.018192000000001</v>
      </c>
      <c r="AI8" s="34">
        <f>PXIL!L8</f>
        <v>0</v>
      </c>
      <c r="AJ8" s="34">
        <f>PXIL!R8</f>
        <v>0</v>
      </c>
      <c r="AK8" s="34">
        <f>RTM_IEX!L8</f>
        <v>7.12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0.101052</v>
      </c>
      <c r="AD9">
        <f t="shared" si="1"/>
        <v>11.928948000000002</v>
      </c>
      <c r="AE9">
        <f>'IDT-1'!D9</f>
        <v>0</v>
      </c>
      <c r="AF9" s="24"/>
      <c r="AG9">
        <f t="shared" si="2"/>
        <v>11.928948000000002</v>
      </c>
      <c r="AI9" s="34">
        <f>PXIL!L9</f>
        <v>0</v>
      </c>
      <c r="AJ9" s="34">
        <f>PXIL!R9</f>
        <v>0</v>
      </c>
      <c r="AK9" s="34">
        <f>RTM_IEX!L9</f>
        <v>7.03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4.9997699139478167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0.10021006727716164</v>
      </c>
      <c r="AD10">
        <f t="shared" si="1"/>
        <v>11.829559846670653</v>
      </c>
      <c r="AE10">
        <f>'IDT-1'!D10</f>
        <v>0</v>
      </c>
      <c r="AF10" s="24"/>
      <c r="AG10">
        <f t="shared" si="2"/>
        <v>11.829559846670653</v>
      </c>
      <c r="AI10" s="34">
        <f>PXIL!L10</f>
        <v>0</v>
      </c>
      <c r="AJ10" s="34">
        <f>PXIL!R10</f>
        <v>0</v>
      </c>
      <c r="AK10" s="34">
        <f>RTM_IEX!L10</f>
        <v>6.93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4.9997699139478167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9.8614067277161654E-2</v>
      </c>
      <c r="AD11">
        <f t="shared" si="1"/>
        <v>11.641155846670657</v>
      </c>
      <c r="AE11">
        <f>'IDT-1'!D11</f>
        <v>0</v>
      </c>
      <c r="AF11" s="24"/>
      <c r="AG11">
        <f t="shared" si="2"/>
        <v>11.641155846670657</v>
      </c>
      <c r="AI11" s="34">
        <f>PXIL!L11</f>
        <v>0</v>
      </c>
      <c r="AJ11" s="34">
        <f>PXIL!R11</f>
        <v>0</v>
      </c>
      <c r="AK11" s="34">
        <f>RTM_IEX!L11</f>
        <v>6.74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4.9997699139478167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9.8614067277161654E-2</v>
      </c>
      <c r="AD12">
        <f t="shared" si="1"/>
        <v>11.641155846670657</v>
      </c>
      <c r="AE12">
        <f>'IDT-1'!D12</f>
        <v>0</v>
      </c>
      <c r="AF12" s="24"/>
      <c r="AG12">
        <f t="shared" si="2"/>
        <v>11.641155846670657</v>
      </c>
      <c r="AI12" s="34">
        <f>PXIL!L12</f>
        <v>0</v>
      </c>
      <c r="AJ12" s="34">
        <f>PXIL!R12</f>
        <v>0</v>
      </c>
      <c r="AK12" s="34">
        <f>RTM_IEX!L12</f>
        <v>6.74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4.9997699139478167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9.7774067277161647E-2</v>
      </c>
      <c r="AD13">
        <f t="shared" si="1"/>
        <v>11.541995846670655</v>
      </c>
      <c r="AE13">
        <f>'IDT-1'!D13</f>
        <v>0</v>
      </c>
      <c r="AF13" s="24"/>
      <c r="AG13">
        <f t="shared" si="2"/>
        <v>11.541995846670655</v>
      </c>
      <c r="AI13" s="34">
        <f>PXIL!L13</f>
        <v>0</v>
      </c>
      <c r="AJ13" s="34">
        <f>PXIL!R13</f>
        <v>0</v>
      </c>
      <c r="AK13" s="34">
        <f>RTM_IEX!L13</f>
        <v>6.64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4.9997699139478167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9.6934067277161653E-2</v>
      </c>
      <c r="AD14">
        <f t="shared" si="1"/>
        <v>11.442835846670656</v>
      </c>
      <c r="AE14">
        <f>'IDT-1'!D14</f>
        <v>0</v>
      </c>
      <c r="AF14" s="24"/>
      <c r="AG14">
        <f t="shared" si="2"/>
        <v>11.442835846670656</v>
      </c>
      <c r="AI14" s="34">
        <f>PXIL!L14</f>
        <v>0</v>
      </c>
      <c r="AJ14" s="34">
        <f>PXIL!R14</f>
        <v>0</v>
      </c>
      <c r="AK14" s="34">
        <f>RTM_IEX!L14</f>
        <v>6.54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4.9997699139478167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9.6934067277161653E-2</v>
      </c>
      <c r="AD15">
        <f t="shared" si="1"/>
        <v>11.442835846670656</v>
      </c>
      <c r="AE15">
        <f>'IDT-1'!D15</f>
        <v>0</v>
      </c>
      <c r="AF15" s="24"/>
      <c r="AG15">
        <f t="shared" si="2"/>
        <v>11.442835846670656</v>
      </c>
      <c r="AI15" s="34">
        <f>PXIL!L15</f>
        <v>0</v>
      </c>
      <c r="AJ15" s="34">
        <f>PXIL!R15</f>
        <v>0</v>
      </c>
      <c r="AK15" s="34">
        <f>RTM_IEX!L15</f>
        <v>6.54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4.9997699139478167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9.8614067277161654E-2</v>
      </c>
      <c r="AD16">
        <f t="shared" si="1"/>
        <v>11.641155846670657</v>
      </c>
      <c r="AE16">
        <f>'IDT-1'!D16</f>
        <v>0</v>
      </c>
      <c r="AF16" s="24"/>
      <c r="AG16">
        <f t="shared" si="2"/>
        <v>11.641155846670657</v>
      </c>
      <c r="AI16" s="34">
        <f>PXIL!L16</f>
        <v>0</v>
      </c>
      <c r="AJ16" s="34">
        <f>PXIL!R16</f>
        <v>0</v>
      </c>
      <c r="AK16" s="34">
        <f>RTM_IEX!L16</f>
        <v>6.74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4.9997699139478167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9.8614067277161654E-2</v>
      </c>
      <c r="AD17">
        <f t="shared" si="1"/>
        <v>11.641155846670657</v>
      </c>
      <c r="AE17">
        <f>'IDT-1'!D17</f>
        <v>0</v>
      </c>
      <c r="AF17" s="24"/>
      <c r="AG17">
        <f t="shared" si="2"/>
        <v>11.641155846670657</v>
      </c>
      <c r="AI17" s="34">
        <f>PXIL!L17</f>
        <v>0</v>
      </c>
      <c r="AJ17" s="34">
        <f>PXIL!R17</f>
        <v>0</v>
      </c>
      <c r="AK17" s="34">
        <f>RTM_IEX!L17</f>
        <v>6.74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4.9997699139478167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9.9370067277161661E-2</v>
      </c>
      <c r="AD18">
        <f t="shared" si="1"/>
        <v>11.730399846670656</v>
      </c>
      <c r="AE18">
        <f>'IDT-1'!D18</f>
        <v>0</v>
      </c>
      <c r="AF18" s="24"/>
      <c r="AG18">
        <f t="shared" si="2"/>
        <v>11.730399846670656</v>
      </c>
      <c r="AI18" s="34">
        <f>PXIL!L18</f>
        <v>0</v>
      </c>
      <c r="AJ18" s="34">
        <f>PXIL!R18</f>
        <v>0</v>
      </c>
      <c r="AK18" s="34">
        <f>RTM_IEX!L18</f>
        <v>6.83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4.9997699139478167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0.10021006727716164</v>
      </c>
      <c r="AD19">
        <f t="shared" si="1"/>
        <v>11.829559846670653</v>
      </c>
      <c r="AE19">
        <f>'IDT-1'!D19</f>
        <v>0</v>
      </c>
      <c r="AF19" s="24"/>
      <c r="AG19">
        <f t="shared" si="2"/>
        <v>11.829559846670653</v>
      </c>
      <c r="AI19" s="34">
        <f>PXIL!L19</f>
        <v>0</v>
      </c>
      <c r="AJ19" s="34">
        <f>PXIL!R19</f>
        <v>0</v>
      </c>
      <c r="AK19" s="34">
        <f>RTM_IEX!L19</f>
        <v>6.93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4.9997699139478167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0.10105006727716165</v>
      </c>
      <c r="AD20">
        <f t="shared" si="1"/>
        <v>11.928719846670655</v>
      </c>
      <c r="AE20">
        <f>'IDT-1'!D20</f>
        <v>0</v>
      </c>
      <c r="AF20" s="24"/>
      <c r="AG20">
        <f t="shared" si="2"/>
        <v>11.928719846670655</v>
      </c>
      <c r="AI20" s="34">
        <f>PXIL!L20</f>
        <v>0</v>
      </c>
      <c r="AJ20" s="34">
        <f>PXIL!R20</f>
        <v>0</v>
      </c>
      <c r="AK20" s="34">
        <f>RTM_IEX!L20</f>
        <v>7.03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4.9997699139478167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0.10264606727716165</v>
      </c>
      <c r="AD21">
        <f t="shared" si="1"/>
        <v>12.117123846670655</v>
      </c>
      <c r="AE21">
        <f>'IDT-1'!D21</f>
        <v>0</v>
      </c>
      <c r="AF21" s="24"/>
      <c r="AG21">
        <f t="shared" si="2"/>
        <v>12.117123846670655</v>
      </c>
      <c r="AI21" s="34">
        <f>PXIL!L21</f>
        <v>0</v>
      </c>
      <c r="AJ21" s="34">
        <f>PXIL!R21</f>
        <v>0</v>
      </c>
      <c r="AK21" s="34">
        <f>RTM_IEX!L21</f>
        <v>7.22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4.9997699139478167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0.10827406727716164</v>
      </c>
      <c r="AD22">
        <f t="shared" si="1"/>
        <v>12.781495846670655</v>
      </c>
      <c r="AE22">
        <f>'IDT-1'!D22</f>
        <v>0</v>
      </c>
      <c r="AF22" s="24"/>
      <c r="AG22">
        <f t="shared" si="2"/>
        <v>12.781495846670655</v>
      </c>
      <c r="AI22" s="34">
        <f>PXIL!L22</f>
        <v>0</v>
      </c>
      <c r="AJ22" s="34">
        <f>PXIL!R22</f>
        <v>0</v>
      </c>
      <c r="AK22" s="34">
        <f>RTM_IEX!L22</f>
        <v>7.89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4.9997699139478167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0.11314606727716166</v>
      </c>
      <c r="AD23">
        <f t="shared" si="1"/>
        <v>13.356623846670656</v>
      </c>
      <c r="AE23">
        <f>'IDT-1'!D23</f>
        <v>0</v>
      </c>
      <c r="AF23" s="24"/>
      <c r="AG23">
        <f t="shared" si="2"/>
        <v>13.356623846670656</v>
      </c>
      <c r="AI23" s="34">
        <f>PXIL!L23</f>
        <v>0</v>
      </c>
      <c r="AJ23" s="34">
        <f>PXIL!R23</f>
        <v>0</v>
      </c>
      <c r="AK23" s="34">
        <f>RTM_IEX!L23</f>
        <v>8.4700000000000006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4.9997699139478167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0.12280606727716165</v>
      </c>
      <c r="AD24">
        <f t="shared" si="1"/>
        <v>14.496963846670655</v>
      </c>
      <c r="AE24">
        <f>'IDT-1'!D24</f>
        <v>0</v>
      </c>
      <c r="AF24" s="24"/>
      <c r="AG24">
        <f t="shared" si="2"/>
        <v>14.496963846670655</v>
      </c>
      <c r="AI24" s="34">
        <f>PXIL!L24</f>
        <v>0</v>
      </c>
      <c r="AJ24" s="34">
        <f>PXIL!R24</f>
        <v>0</v>
      </c>
      <c r="AK24" s="34">
        <f>RTM_IEX!L24</f>
        <v>9.6199999999999992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4.9997699139478167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0.13498606727716167</v>
      </c>
      <c r="AD25">
        <f t="shared" si="1"/>
        <v>15.934783846670655</v>
      </c>
      <c r="AE25">
        <f>'IDT-1'!D25</f>
        <v>0</v>
      </c>
      <c r="AF25" s="24"/>
      <c r="AG25">
        <f t="shared" si="2"/>
        <v>15.934783846670655</v>
      </c>
      <c r="AI25" s="34">
        <f>PXIL!L25</f>
        <v>0</v>
      </c>
      <c r="AJ25" s="34">
        <f>PXIL!R25</f>
        <v>0</v>
      </c>
      <c r="AK25" s="34">
        <f>RTM_IEX!L25</f>
        <v>11.07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4.9997699139478167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0.13901806727716165</v>
      </c>
      <c r="AD26">
        <f t="shared" si="1"/>
        <v>16.410751846670657</v>
      </c>
      <c r="AE26">
        <f>'IDT-1'!D26</f>
        <v>0</v>
      </c>
      <c r="AF26" s="24"/>
      <c r="AG26">
        <f t="shared" si="2"/>
        <v>16.410751846670657</v>
      </c>
      <c r="AI26" s="34">
        <f>PXIL!L26</f>
        <v>0</v>
      </c>
      <c r="AJ26" s="34">
        <f>PXIL!R26</f>
        <v>0</v>
      </c>
      <c r="AK26" s="34">
        <f>RTM_IEX!L26</f>
        <v>11.55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4.9997699139478167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0.14867806727716165</v>
      </c>
      <c r="AD27">
        <f t="shared" si="1"/>
        <v>17.551091846670655</v>
      </c>
      <c r="AE27">
        <f>'IDT-1'!D27</f>
        <v>0</v>
      </c>
      <c r="AF27" s="24"/>
      <c r="AG27">
        <f t="shared" si="2"/>
        <v>17.551091846670655</v>
      </c>
      <c r="AI27" s="34">
        <f>PXIL!L27</f>
        <v>0</v>
      </c>
      <c r="AJ27" s="34">
        <f>PXIL!R27</f>
        <v>0</v>
      </c>
      <c r="AK27" s="34">
        <f>RTM_IEX!L27</f>
        <v>12.7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4.9997699139478167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0.15758206727716165</v>
      </c>
      <c r="AD28">
        <f t="shared" si="1"/>
        <v>18.602187846670656</v>
      </c>
      <c r="AE28">
        <f>'IDT-1'!D28</f>
        <v>0</v>
      </c>
      <c r="AF28" s="24"/>
      <c r="AG28">
        <f t="shared" si="2"/>
        <v>18.602187846670656</v>
      </c>
      <c r="AI28" s="34">
        <f>PXIL!L28</f>
        <v>0</v>
      </c>
      <c r="AJ28" s="34">
        <f>PXIL!R28</f>
        <v>0</v>
      </c>
      <c r="AK28" s="34">
        <f>RTM_IEX!L28</f>
        <v>13.76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0.166488</v>
      </c>
      <c r="AD29">
        <f t="shared" si="1"/>
        <v>19.653511999999999</v>
      </c>
      <c r="AE29">
        <f>'IDT-1'!D29</f>
        <v>0</v>
      </c>
      <c r="AF29" s="24"/>
      <c r="AG29">
        <f t="shared" si="2"/>
        <v>19.653511999999999</v>
      </c>
      <c r="AI29" s="34">
        <f>PXIL!L29</f>
        <v>0</v>
      </c>
      <c r="AJ29" s="34">
        <f>PXIL!R29</f>
        <v>0</v>
      </c>
      <c r="AK29" s="34">
        <f>RTM_IEX!L29</f>
        <v>14.82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0.16808400000000001</v>
      </c>
      <c r="AD30">
        <f t="shared" si="1"/>
        <v>19.841915999999998</v>
      </c>
      <c r="AE30">
        <f>'IDT-1'!D30</f>
        <v>0</v>
      </c>
      <c r="AF30" s="24"/>
      <c r="AG30">
        <f t="shared" si="2"/>
        <v>19.841915999999998</v>
      </c>
      <c r="AI30" s="34">
        <f>PXIL!L30</f>
        <v>0</v>
      </c>
      <c r="AJ30" s="34">
        <f>PXIL!R30</f>
        <v>0</v>
      </c>
      <c r="AK30" s="34">
        <f>RTM_IEX!L30</f>
        <v>15.01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4.9997699139478167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0.87</v>
      </c>
      <c r="AB31" s="75">
        <f>-STOA!R31</f>
        <v>0</v>
      </c>
      <c r="AC31">
        <f t="shared" si="0"/>
        <v>0.17135806727716166</v>
      </c>
      <c r="AD31">
        <f t="shared" si="1"/>
        <v>20.228411846670653</v>
      </c>
      <c r="AE31">
        <f>'IDT-1'!D31</f>
        <v>0</v>
      </c>
      <c r="AF31" s="24"/>
      <c r="AG31">
        <f t="shared" si="2"/>
        <v>20.228411846670653</v>
      </c>
      <c r="AI31" s="34">
        <f>PXIL!L31</f>
        <v>0</v>
      </c>
      <c r="AJ31" s="34">
        <f>PXIL!R31</f>
        <v>0</v>
      </c>
      <c r="AK31" s="34">
        <f>RTM_IEX!L31</f>
        <v>14.53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4.9997699139478167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0.91</v>
      </c>
      <c r="AB32" s="75">
        <f>-STOA!R32</f>
        <v>0</v>
      </c>
      <c r="AC32">
        <f t="shared" si="0"/>
        <v>0.17413006727716165</v>
      </c>
      <c r="AD32">
        <f t="shared" si="1"/>
        <v>20.555639846670655</v>
      </c>
      <c r="AE32">
        <f>'IDT-1'!D32</f>
        <v>0</v>
      </c>
      <c r="AF32" s="24"/>
      <c r="AG32">
        <f t="shared" si="2"/>
        <v>20.555639846670655</v>
      </c>
      <c r="AI32" s="34">
        <f>PXIL!L32</f>
        <v>0</v>
      </c>
      <c r="AJ32" s="34">
        <f>PXIL!R32</f>
        <v>0</v>
      </c>
      <c r="AK32" s="34">
        <f>RTM_IEX!L32</f>
        <v>14.82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4.9997699139478167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1.31</v>
      </c>
      <c r="AB33" s="75">
        <f>-STOA!R33</f>
        <v>0</v>
      </c>
      <c r="AC33">
        <f t="shared" si="0"/>
        <v>0.17345806727716165</v>
      </c>
      <c r="AD33">
        <f t="shared" si="1"/>
        <v>20.476311846670654</v>
      </c>
      <c r="AE33">
        <f>'IDT-1'!D33</f>
        <v>0</v>
      </c>
      <c r="AF33" s="24"/>
      <c r="AG33">
        <f t="shared" si="2"/>
        <v>20.476311846670654</v>
      </c>
      <c r="AI33" s="34">
        <f>PXIL!L33</f>
        <v>0</v>
      </c>
      <c r="AJ33" s="34">
        <f>PXIL!R33</f>
        <v>0</v>
      </c>
      <c r="AK33" s="34">
        <f>RTM_IEX!L33</f>
        <v>14.34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4.9997699139478167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1.76</v>
      </c>
      <c r="AB34" s="75">
        <f>-STOA!R34</f>
        <v>0</v>
      </c>
      <c r="AC34">
        <f t="shared" si="0"/>
        <v>0.17236606727716164</v>
      </c>
      <c r="AD34">
        <f t="shared" si="1"/>
        <v>20.347403846670655</v>
      </c>
      <c r="AE34">
        <f>'IDT-1'!D34</f>
        <v>0</v>
      </c>
      <c r="AF34" s="24"/>
      <c r="AG34">
        <f t="shared" si="2"/>
        <v>20.347403846670655</v>
      </c>
      <c r="AI34" s="34">
        <f>PXIL!L34</f>
        <v>0</v>
      </c>
      <c r="AJ34" s="34">
        <f>PXIL!R34</f>
        <v>0</v>
      </c>
      <c r="AK34" s="34">
        <f>RTM_IEX!L34</f>
        <v>13.76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4.9997699139478167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2.2599999999999998</v>
      </c>
      <c r="AB35" s="75">
        <f>-STOA!R35</f>
        <v>0</v>
      </c>
      <c r="AC35">
        <f t="shared" si="0"/>
        <v>0.17253406727716164</v>
      </c>
      <c r="AD35">
        <f t="shared" si="1"/>
        <v>20.367235846670653</v>
      </c>
      <c r="AE35">
        <f>'IDT-1'!D35</f>
        <v>0</v>
      </c>
      <c r="AF35" s="24"/>
      <c r="AG35">
        <f t="shared" si="2"/>
        <v>20.367235846670653</v>
      </c>
      <c r="AI35" s="34">
        <f>PXIL!L35</f>
        <v>0</v>
      </c>
      <c r="AJ35" s="34">
        <f>PXIL!R35</f>
        <v>0</v>
      </c>
      <c r="AK35" s="34">
        <f>RTM_IEX!L35</f>
        <v>13.28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4.9997699139478167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2.77</v>
      </c>
      <c r="AB36" s="75">
        <f>-STOA!R36</f>
        <v>0</v>
      </c>
      <c r="AC36">
        <f t="shared" si="0"/>
        <v>0.17119006727716166</v>
      </c>
      <c r="AD36">
        <f t="shared" si="1"/>
        <v>20.208579846670656</v>
      </c>
      <c r="AE36">
        <f>'IDT-1'!D36</f>
        <v>0</v>
      </c>
      <c r="AF36" s="24"/>
      <c r="AG36">
        <f t="shared" si="2"/>
        <v>20.208579846670656</v>
      </c>
      <c r="AI36" s="34">
        <f>PXIL!L36</f>
        <v>0</v>
      </c>
      <c r="AJ36" s="34">
        <f>PXIL!R36</f>
        <v>0</v>
      </c>
      <c r="AK36" s="34">
        <f>RTM_IEX!L36</f>
        <v>12.61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4.9997699139478167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3.48</v>
      </c>
      <c r="AB37" s="75">
        <f>-STOA!R37</f>
        <v>0</v>
      </c>
      <c r="AC37">
        <f t="shared" si="0"/>
        <v>0.17471806727716166</v>
      </c>
      <c r="AD37">
        <f t="shared" si="1"/>
        <v>20.625051846670654</v>
      </c>
      <c r="AE37">
        <f>'IDT-1'!D37</f>
        <v>0</v>
      </c>
      <c r="AF37" s="24"/>
      <c r="AG37">
        <f t="shared" si="2"/>
        <v>20.625051846670654</v>
      </c>
      <c r="AI37" s="34">
        <f>PXIL!L37</f>
        <v>0</v>
      </c>
      <c r="AJ37" s="34">
        <f>PXIL!R37</f>
        <v>0</v>
      </c>
      <c r="AK37" s="34">
        <f>RTM_IEX!L37</f>
        <v>12.32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4.9997699139478167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4.3499999999999996</v>
      </c>
      <c r="AB38" s="75">
        <f>-STOA!R38</f>
        <v>0</v>
      </c>
      <c r="AC38">
        <f t="shared" si="0"/>
        <v>0.17799406727716166</v>
      </c>
      <c r="AD38">
        <f t="shared" si="1"/>
        <v>21.011775846670655</v>
      </c>
      <c r="AE38">
        <f>'IDT-1'!D38</f>
        <v>0</v>
      </c>
      <c r="AF38" s="24"/>
      <c r="AG38">
        <f t="shared" si="2"/>
        <v>21.011775846670655</v>
      </c>
      <c r="AI38" s="34">
        <f>PXIL!L38</f>
        <v>0</v>
      </c>
      <c r="AJ38" s="34">
        <f>PXIL!R38</f>
        <v>0</v>
      </c>
      <c r="AK38" s="34">
        <f>RTM_IEX!L38</f>
        <v>11.84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4.9997699139478167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4.3899999999999997</v>
      </c>
      <c r="AB39" s="75">
        <f>-STOA!R39</f>
        <v>0</v>
      </c>
      <c r="AC39">
        <f t="shared" si="0"/>
        <v>0.17749006727716166</v>
      </c>
      <c r="AD39">
        <f t="shared" si="1"/>
        <v>20.952279846670656</v>
      </c>
      <c r="AE39">
        <f>'IDT-1'!D39</f>
        <v>0</v>
      </c>
      <c r="AF39" s="24"/>
      <c r="AG39">
        <f t="shared" si="2"/>
        <v>20.952279846670656</v>
      </c>
      <c r="AI39" s="34">
        <f>PXIL!L39</f>
        <v>0</v>
      </c>
      <c r="AJ39" s="34">
        <f>PXIL!R39</f>
        <v>0</v>
      </c>
      <c r="AK39" s="34">
        <f>RTM_IEX!L39</f>
        <v>11.74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4.9997699139478167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5.01</v>
      </c>
      <c r="AB40" s="75">
        <f>-STOA!R40</f>
        <v>0</v>
      </c>
      <c r="AC40">
        <f t="shared" si="0"/>
        <v>0.17782606727716166</v>
      </c>
      <c r="AD40">
        <f t="shared" si="1"/>
        <v>20.991943846670654</v>
      </c>
      <c r="AE40">
        <f>'IDT-1'!D40</f>
        <v>0</v>
      </c>
      <c r="AF40" s="24"/>
      <c r="AG40">
        <f t="shared" si="2"/>
        <v>20.991943846670654</v>
      </c>
      <c r="AI40" s="34">
        <f>PXIL!L40</f>
        <v>0</v>
      </c>
      <c r="AJ40" s="34">
        <f>PXIL!R40</f>
        <v>0</v>
      </c>
      <c r="AK40" s="34">
        <f>RTM_IEX!L40</f>
        <v>11.16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4.9997699139478167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5.71</v>
      </c>
      <c r="AB41" s="75">
        <f>-STOA!R41</f>
        <v>0</v>
      </c>
      <c r="AC41">
        <f t="shared" si="0"/>
        <v>0.17807806727716163</v>
      </c>
      <c r="AD41">
        <f t="shared" si="1"/>
        <v>21.021691846670656</v>
      </c>
      <c r="AE41">
        <f>'IDT-1'!D41</f>
        <v>0</v>
      </c>
      <c r="AF41" s="24"/>
      <c r="AG41">
        <f t="shared" si="2"/>
        <v>21.021691846670656</v>
      </c>
      <c r="AI41" s="34">
        <f>PXIL!L41</f>
        <v>0</v>
      </c>
      <c r="AJ41" s="34">
        <f>PXIL!R41</f>
        <v>0</v>
      </c>
      <c r="AK41" s="34">
        <f>RTM_IEX!L41</f>
        <v>10.49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4.9997699139478167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6.29</v>
      </c>
      <c r="AB42" s="75">
        <f>-STOA!R42</f>
        <v>0</v>
      </c>
      <c r="AC42">
        <f t="shared" si="0"/>
        <v>0.17648206727716165</v>
      </c>
      <c r="AD42">
        <f t="shared" si="1"/>
        <v>20.833287846670657</v>
      </c>
      <c r="AE42">
        <f>'IDT-1'!D42</f>
        <v>0</v>
      </c>
      <c r="AF42" s="24"/>
      <c r="AG42">
        <f t="shared" si="2"/>
        <v>20.833287846670657</v>
      </c>
      <c r="AI42" s="34">
        <f>PXIL!L42</f>
        <v>0</v>
      </c>
      <c r="AJ42" s="34">
        <f>PXIL!R42</f>
        <v>0</v>
      </c>
      <c r="AK42" s="34">
        <f>RTM_IEX!L42</f>
        <v>9.7200000000000006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4.9997699139478167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6.58</v>
      </c>
      <c r="AB43" s="75">
        <f>-STOA!R43</f>
        <v>0</v>
      </c>
      <c r="AC43">
        <f t="shared" si="0"/>
        <v>0.17648206727716165</v>
      </c>
      <c r="AD43">
        <f t="shared" si="1"/>
        <v>20.833287846670657</v>
      </c>
      <c r="AE43">
        <f>'IDT-1'!D43</f>
        <v>0</v>
      </c>
      <c r="AF43" s="24"/>
      <c r="AG43">
        <f t="shared" si="2"/>
        <v>20.833287846670657</v>
      </c>
      <c r="AI43" s="34">
        <f>PXIL!L43</f>
        <v>0</v>
      </c>
      <c r="AJ43" s="34">
        <f>PXIL!R43</f>
        <v>0</v>
      </c>
      <c r="AK43" s="34">
        <f>RTM_IEX!L43</f>
        <v>9.43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4.9997699139478167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7.06</v>
      </c>
      <c r="AB44" s="75">
        <f>-STOA!R44</f>
        <v>0</v>
      </c>
      <c r="AC44">
        <f t="shared" si="0"/>
        <v>0.17807806727716163</v>
      </c>
      <c r="AD44">
        <f t="shared" si="1"/>
        <v>21.021691846670656</v>
      </c>
      <c r="AE44">
        <f>'IDT-1'!D44</f>
        <v>0</v>
      </c>
      <c r="AF44" s="24"/>
      <c r="AG44">
        <f t="shared" si="2"/>
        <v>21.021691846670656</v>
      </c>
      <c r="AI44" s="34">
        <f>PXIL!L44</f>
        <v>0</v>
      </c>
      <c r="AJ44" s="34">
        <f>PXIL!R44</f>
        <v>0</v>
      </c>
      <c r="AK44" s="34">
        <f>RTM_IEX!L44</f>
        <v>9.14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4.9997699139478167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7.16</v>
      </c>
      <c r="AB45" s="75">
        <f>-STOA!R45</f>
        <v>0</v>
      </c>
      <c r="AC45">
        <f t="shared" si="0"/>
        <v>0.17572606727716164</v>
      </c>
      <c r="AD45">
        <f t="shared" si="1"/>
        <v>20.744043846670657</v>
      </c>
      <c r="AE45">
        <f>'IDT-1'!D45</f>
        <v>0</v>
      </c>
      <c r="AF45" s="24"/>
      <c r="AG45">
        <f t="shared" si="2"/>
        <v>20.744043846670657</v>
      </c>
      <c r="AI45" s="34">
        <f>PXIL!L45</f>
        <v>0</v>
      </c>
      <c r="AJ45" s="34">
        <f>PXIL!R45</f>
        <v>0</v>
      </c>
      <c r="AK45" s="34">
        <f>RTM_IEX!L45</f>
        <v>8.76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4.9997699139478167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7.3</v>
      </c>
      <c r="AB46" s="75">
        <f>-STOA!R46</f>
        <v>0</v>
      </c>
      <c r="AC46">
        <f t="shared" si="0"/>
        <v>0.17446606727716166</v>
      </c>
      <c r="AD46">
        <f t="shared" si="1"/>
        <v>20.595303846670657</v>
      </c>
      <c r="AE46">
        <f>'IDT-1'!D46</f>
        <v>0</v>
      </c>
      <c r="AF46" s="24"/>
      <c r="AG46">
        <f t="shared" si="2"/>
        <v>20.595303846670657</v>
      </c>
      <c r="AI46" s="34">
        <f>PXIL!L46</f>
        <v>0</v>
      </c>
      <c r="AJ46" s="34">
        <f>PXIL!R46</f>
        <v>0</v>
      </c>
      <c r="AK46" s="34">
        <f>RTM_IEX!L46</f>
        <v>8.4700000000000006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4.9997699139478167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7.74</v>
      </c>
      <c r="AB47" s="75">
        <f>-STOA!R47</f>
        <v>0</v>
      </c>
      <c r="AC47">
        <f t="shared" si="0"/>
        <v>0.17169406727716166</v>
      </c>
      <c r="AD47">
        <f t="shared" si="1"/>
        <v>20.268075846670655</v>
      </c>
      <c r="AE47">
        <f>'IDT-1'!D47</f>
        <v>0</v>
      </c>
      <c r="AF47" s="24"/>
      <c r="AG47">
        <f t="shared" si="2"/>
        <v>20.268075846670655</v>
      </c>
      <c r="AI47" s="34">
        <f>PXIL!L47</f>
        <v>0</v>
      </c>
      <c r="AJ47" s="34">
        <f>PXIL!R47</f>
        <v>0</v>
      </c>
      <c r="AK47" s="34">
        <f>RTM_IEX!L47</f>
        <v>7.7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4.9997699139478167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7.93</v>
      </c>
      <c r="AB48" s="75">
        <f>-STOA!R48</f>
        <v>0</v>
      </c>
      <c r="AC48">
        <f t="shared" si="0"/>
        <v>0.16522606727716166</v>
      </c>
      <c r="AD48">
        <f t="shared" si="1"/>
        <v>19.504543846670657</v>
      </c>
      <c r="AE48">
        <f>'IDT-1'!D48</f>
        <v>0</v>
      </c>
      <c r="AF48" s="24"/>
      <c r="AG48">
        <f t="shared" si="2"/>
        <v>19.504543846670657</v>
      </c>
      <c r="AI48" s="34">
        <f>PXIL!L48</f>
        <v>0</v>
      </c>
      <c r="AJ48" s="34">
        <f>PXIL!R48</f>
        <v>0</v>
      </c>
      <c r="AK48" s="34">
        <f>RTM_IEX!L48</f>
        <v>6.74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4.9997699139478167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8.17</v>
      </c>
      <c r="AB49" s="75">
        <f>-STOA!R49</f>
        <v>0</v>
      </c>
      <c r="AC49">
        <f t="shared" si="0"/>
        <v>0.16967806727716167</v>
      </c>
      <c r="AD49">
        <f t="shared" si="1"/>
        <v>20.030091846670658</v>
      </c>
      <c r="AE49">
        <f>'IDT-1'!D49</f>
        <v>0</v>
      </c>
      <c r="AF49" s="24"/>
      <c r="AG49">
        <f t="shared" si="2"/>
        <v>20.030091846670658</v>
      </c>
      <c r="AI49" s="34">
        <f>PXIL!L49</f>
        <v>0</v>
      </c>
      <c r="AJ49" s="34">
        <f>PXIL!R49</f>
        <v>0</v>
      </c>
      <c r="AK49" s="34">
        <f>RTM_IEX!L49</f>
        <v>7.03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4.9997699139478167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8.2200000000000006</v>
      </c>
      <c r="AB50" s="75">
        <f>-STOA!R50</f>
        <v>0</v>
      </c>
      <c r="AC50">
        <f t="shared" si="0"/>
        <v>0.16682206727716165</v>
      </c>
      <c r="AD50">
        <f t="shared" si="1"/>
        <v>19.692947846670656</v>
      </c>
      <c r="AE50">
        <f>'IDT-1'!D50</f>
        <v>0</v>
      </c>
      <c r="AF50" s="24"/>
      <c r="AG50">
        <f t="shared" si="2"/>
        <v>19.692947846670656</v>
      </c>
      <c r="AI50" s="34">
        <f>PXIL!L50</f>
        <v>0</v>
      </c>
      <c r="AJ50" s="34">
        <f>PXIL!R50</f>
        <v>0</v>
      </c>
      <c r="AK50" s="34">
        <f>RTM_IEX!L50</f>
        <v>6.64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8.32</v>
      </c>
      <c r="AB51" s="75">
        <f>-STOA!R51</f>
        <v>0</v>
      </c>
      <c r="AC51">
        <f t="shared" si="0"/>
        <v>0.17253599999999999</v>
      </c>
      <c r="AD51">
        <f t="shared" si="1"/>
        <v>20.367463999999998</v>
      </c>
      <c r="AE51">
        <f>'IDT-1'!D51</f>
        <v>0</v>
      </c>
      <c r="AF51" s="24"/>
      <c r="AG51">
        <f t="shared" si="2"/>
        <v>20.367463999999998</v>
      </c>
      <c r="AI51" s="34">
        <f>PXIL!L51</f>
        <v>0</v>
      </c>
      <c r="AJ51" s="34">
        <f>PXIL!R51</f>
        <v>0</v>
      </c>
      <c r="AK51" s="34">
        <f>RTM_IEX!L51</f>
        <v>7.22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8.41</v>
      </c>
      <c r="AB52" s="75">
        <f>-STOA!R52</f>
        <v>0</v>
      </c>
      <c r="AC52">
        <f t="shared" si="0"/>
        <v>0.173292</v>
      </c>
      <c r="AD52">
        <f t="shared" si="1"/>
        <v>20.456707999999999</v>
      </c>
      <c r="AE52">
        <f>'IDT-1'!D52</f>
        <v>0</v>
      </c>
      <c r="AF52" s="24"/>
      <c r="AG52">
        <f t="shared" si="2"/>
        <v>20.456707999999999</v>
      </c>
      <c r="AI52" s="34">
        <f>PXIL!L52</f>
        <v>0</v>
      </c>
      <c r="AJ52" s="34">
        <f>PXIL!R52</f>
        <v>0</v>
      </c>
      <c r="AK52" s="34">
        <f>RTM_IEX!L52</f>
        <v>7.22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8.32</v>
      </c>
      <c r="AB53" s="75">
        <f>-STOA!R53</f>
        <v>0</v>
      </c>
      <c r="AC53">
        <f t="shared" si="0"/>
        <v>0.17253599999999999</v>
      </c>
      <c r="AD53">
        <f t="shared" si="1"/>
        <v>20.367463999999998</v>
      </c>
      <c r="AE53">
        <f>'IDT-1'!D53</f>
        <v>0</v>
      </c>
      <c r="AF53" s="24"/>
      <c r="AG53">
        <f t="shared" si="2"/>
        <v>20.367463999999998</v>
      </c>
      <c r="AI53" s="34">
        <f>PXIL!L53</f>
        <v>0</v>
      </c>
      <c r="AJ53" s="34">
        <f>PXIL!R53</f>
        <v>0</v>
      </c>
      <c r="AK53" s="34">
        <f>RTM_IEX!L53</f>
        <v>7.22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8.2899999999999991</v>
      </c>
      <c r="AB54" s="75">
        <f>-STOA!R54</f>
        <v>0</v>
      </c>
      <c r="AC54">
        <f t="shared" si="0"/>
        <v>0.16825199999999998</v>
      </c>
      <c r="AD54">
        <f t="shared" si="1"/>
        <v>19.861748000000002</v>
      </c>
      <c r="AE54">
        <f>'IDT-1'!D54</f>
        <v>0</v>
      </c>
      <c r="AF54" s="24"/>
      <c r="AG54">
        <f t="shared" si="2"/>
        <v>19.861748000000002</v>
      </c>
      <c r="AI54" s="34">
        <f>PXIL!L54</f>
        <v>0</v>
      </c>
      <c r="AJ54" s="34">
        <f>PXIL!R54</f>
        <v>0</v>
      </c>
      <c r="AK54" s="34">
        <f>RTM_IEX!L54</f>
        <v>6.74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4.9997699139478167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8.2200000000000006</v>
      </c>
      <c r="AB55" s="75">
        <f>-STOA!R55</f>
        <v>0</v>
      </c>
      <c r="AC55">
        <f t="shared" si="0"/>
        <v>0.16766206727716165</v>
      </c>
      <c r="AD55">
        <f t="shared" si="1"/>
        <v>19.792107846670653</v>
      </c>
      <c r="AE55">
        <f>'IDT-1'!D55</f>
        <v>0</v>
      </c>
      <c r="AF55" s="24"/>
      <c r="AG55">
        <f t="shared" si="2"/>
        <v>19.792107846670653</v>
      </c>
      <c r="AI55" s="34">
        <f>PXIL!L55</f>
        <v>0</v>
      </c>
      <c r="AJ55" s="34">
        <f>PXIL!R55</f>
        <v>0</v>
      </c>
      <c r="AK55" s="34">
        <f>RTM_IEX!L55</f>
        <v>6.74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4.9997699139478167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8.0299999999999994</v>
      </c>
      <c r="AB56" s="75">
        <f>-STOA!R56</f>
        <v>0</v>
      </c>
      <c r="AC56">
        <f t="shared" si="0"/>
        <v>0.16606606727716167</v>
      </c>
      <c r="AD56">
        <f t="shared" si="1"/>
        <v>19.603703846670658</v>
      </c>
      <c r="AE56">
        <f>'IDT-1'!D56</f>
        <v>0</v>
      </c>
      <c r="AF56" s="24"/>
      <c r="AG56">
        <f t="shared" si="2"/>
        <v>19.603703846670658</v>
      </c>
      <c r="AI56" s="34">
        <f>PXIL!L56</f>
        <v>0</v>
      </c>
      <c r="AJ56" s="34">
        <f>PXIL!R56</f>
        <v>0</v>
      </c>
      <c r="AK56" s="34">
        <f>RTM_IEX!L56</f>
        <v>6.74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4.9997699139478167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7.93</v>
      </c>
      <c r="AB57" s="75">
        <f>-STOA!R57</f>
        <v>0</v>
      </c>
      <c r="AC57">
        <f t="shared" si="0"/>
        <v>0.17329006727716165</v>
      </c>
      <c r="AD57">
        <f t="shared" si="1"/>
        <v>20.456479846670653</v>
      </c>
      <c r="AE57">
        <f>'IDT-1'!D57</f>
        <v>0</v>
      </c>
      <c r="AF57" s="24"/>
      <c r="AG57">
        <f t="shared" si="2"/>
        <v>20.456479846670653</v>
      </c>
      <c r="AI57" s="34">
        <f>PXIL!L57</f>
        <v>0</v>
      </c>
      <c r="AJ57" s="34">
        <f>PXIL!R57</f>
        <v>0</v>
      </c>
      <c r="AK57" s="34">
        <f>RTM_IEX!L57</f>
        <v>7.7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4.9997699139478167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7.74</v>
      </c>
      <c r="AB58" s="75">
        <f>-STOA!R58</f>
        <v>0</v>
      </c>
      <c r="AC58">
        <f t="shared" si="0"/>
        <v>0.16766206727716165</v>
      </c>
      <c r="AD58">
        <f t="shared" si="1"/>
        <v>19.792107846670653</v>
      </c>
      <c r="AE58">
        <f>'IDT-1'!D58</f>
        <v>0</v>
      </c>
      <c r="AF58" s="24"/>
      <c r="AG58">
        <f t="shared" si="2"/>
        <v>19.792107846670653</v>
      </c>
      <c r="AI58" s="34">
        <f>PXIL!L58</f>
        <v>0</v>
      </c>
      <c r="AJ58" s="34">
        <f>PXIL!R58</f>
        <v>0</v>
      </c>
      <c r="AK58" s="34">
        <f>RTM_IEX!L58</f>
        <v>7.22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4.9997699139478167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7.64</v>
      </c>
      <c r="AB59" s="75">
        <f>-STOA!R59</f>
        <v>0</v>
      </c>
      <c r="AC59">
        <f t="shared" si="0"/>
        <v>0.16279006727716167</v>
      </c>
      <c r="AD59">
        <f t="shared" si="1"/>
        <v>19.216979846670657</v>
      </c>
      <c r="AE59">
        <f>'IDT-1'!D59</f>
        <v>0</v>
      </c>
      <c r="AF59" s="24"/>
      <c r="AG59">
        <f t="shared" si="2"/>
        <v>19.216979846670657</v>
      </c>
      <c r="AI59" s="34">
        <f>PXIL!L59</f>
        <v>0</v>
      </c>
      <c r="AJ59" s="34">
        <f>PXIL!R59</f>
        <v>0</v>
      </c>
      <c r="AK59" s="34">
        <f>RTM_IEX!L59</f>
        <v>6.74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4.9997699139478167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7.35</v>
      </c>
      <c r="AB60" s="75">
        <f>-STOA!R60</f>
        <v>0</v>
      </c>
      <c r="AC60">
        <f t="shared" si="0"/>
        <v>0.16035406727716167</v>
      </c>
      <c r="AD60">
        <f t="shared" si="1"/>
        <v>18.929415846670658</v>
      </c>
      <c r="AE60">
        <f>'IDT-1'!D60</f>
        <v>0</v>
      </c>
      <c r="AF60" s="24"/>
      <c r="AG60">
        <f t="shared" si="2"/>
        <v>18.929415846670658</v>
      </c>
      <c r="AI60" s="34">
        <f>PXIL!L60</f>
        <v>0</v>
      </c>
      <c r="AJ60" s="34">
        <f>PXIL!R60</f>
        <v>0</v>
      </c>
      <c r="AK60" s="34">
        <f>RTM_IEX!L60</f>
        <v>6.74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4.9997699139478167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6.77</v>
      </c>
      <c r="AB61" s="75">
        <f>-STOA!R61</f>
        <v>0</v>
      </c>
      <c r="AC61">
        <f t="shared" si="0"/>
        <v>0.14733406727716164</v>
      </c>
      <c r="AD61">
        <f t="shared" si="1"/>
        <v>17.392435846670654</v>
      </c>
      <c r="AE61">
        <f>'IDT-1'!D61</f>
        <v>0</v>
      </c>
      <c r="AF61" s="24"/>
      <c r="AG61">
        <f t="shared" si="2"/>
        <v>17.392435846670654</v>
      </c>
      <c r="AI61" s="34">
        <f>PXIL!L61</f>
        <v>0</v>
      </c>
      <c r="AJ61" s="34">
        <f>PXIL!R61</f>
        <v>0</v>
      </c>
      <c r="AK61" s="34">
        <f>RTM_IEX!L61</f>
        <v>5.77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4.9997699139478167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6.58</v>
      </c>
      <c r="AB62" s="75">
        <f>-STOA!R62</f>
        <v>0</v>
      </c>
      <c r="AC62">
        <f t="shared" si="0"/>
        <v>0.14985406727716166</v>
      </c>
      <c r="AD62">
        <f t="shared" si="1"/>
        <v>17.689915846670658</v>
      </c>
      <c r="AE62">
        <f>'IDT-1'!D62</f>
        <v>0</v>
      </c>
      <c r="AF62" s="24"/>
      <c r="AG62">
        <f t="shared" si="2"/>
        <v>17.689915846670658</v>
      </c>
      <c r="AI62" s="34">
        <f>PXIL!L62</f>
        <v>0</v>
      </c>
      <c r="AJ62" s="34">
        <f>PXIL!R62</f>
        <v>0</v>
      </c>
      <c r="AK62" s="34">
        <f>RTM_IEX!L62</f>
        <v>6.26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4.9997699139478167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6.29</v>
      </c>
      <c r="AB63" s="75">
        <f>-STOA!R63</f>
        <v>0</v>
      </c>
      <c r="AC63">
        <f t="shared" si="0"/>
        <v>0.15145006727716165</v>
      </c>
      <c r="AD63">
        <f t="shared" si="1"/>
        <v>17.878319846670657</v>
      </c>
      <c r="AE63">
        <f>'IDT-1'!D63</f>
        <v>0</v>
      </c>
      <c r="AF63" s="24"/>
      <c r="AG63">
        <f t="shared" si="2"/>
        <v>17.878319846670657</v>
      </c>
      <c r="AI63" s="34">
        <f>PXIL!L63</f>
        <v>0</v>
      </c>
      <c r="AJ63" s="34">
        <f>PXIL!R63</f>
        <v>0</v>
      </c>
      <c r="AK63" s="34">
        <f>RTM_IEX!L63</f>
        <v>6.74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4.9997699139478167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5.8</v>
      </c>
      <c r="AB64" s="75">
        <f>-STOA!R64</f>
        <v>0</v>
      </c>
      <c r="AC64">
        <f t="shared" si="0"/>
        <v>0.14733406727716164</v>
      </c>
      <c r="AD64">
        <f t="shared" si="1"/>
        <v>17.392435846670654</v>
      </c>
      <c r="AE64">
        <f>'IDT-1'!D64</f>
        <v>0</v>
      </c>
      <c r="AF64" s="24"/>
      <c r="AG64">
        <f t="shared" si="2"/>
        <v>17.392435846670654</v>
      </c>
      <c r="AI64" s="34">
        <f>PXIL!L64</f>
        <v>0</v>
      </c>
      <c r="AJ64" s="34">
        <f>PXIL!R64</f>
        <v>0</v>
      </c>
      <c r="AK64" s="34">
        <f>RTM_IEX!L64</f>
        <v>6.74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4.9997699139478167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5.42</v>
      </c>
      <c r="AB65" s="75">
        <f>-STOA!R65</f>
        <v>0</v>
      </c>
      <c r="AC65">
        <f t="shared" si="0"/>
        <v>0.15220606727716168</v>
      </c>
      <c r="AD65">
        <f t="shared" si="1"/>
        <v>17.967563846670654</v>
      </c>
      <c r="AE65">
        <f>'IDT-1'!D65</f>
        <v>0</v>
      </c>
      <c r="AF65" s="24"/>
      <c r="AG65">
        <f t="shared" si="2"/>
        <v>17.967563846670654</v>
      </c>
      <c r="AI65" s="34">
        <f>PXIL!L65</f>
        <v>0</v>
      </c>
      <c r="AJ65" s="34">
        <f>PXIL!R65</f>
        <v>0</v>
      </c>
      <c r="AK65" s="34">
        <f>RTM_IEX!L65</f>
        <v>7.7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4.9997699139478167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5.13</v>
      </c>
      <c r="AB66" s="75">
        <f>-STOA!R66</f>
        <v>0</v>
      </c>
      <c r="AC66">
        <f t="shared" si="0"/>
        <v>0.14977006727716166</v>
      </c>
      <c r="AD66">
        <f t="shared" si="1"/>
        <v>17.679999846670658</v>
      </c>
      <c r="AE66">
        <f>'IDT-1'!D66</f>
        <v>0</v>
      </c>
      <c r="AF66" s="24"/>
      <c r="AG66">
        <f t="shared" si="2"/>
        <v>17.679999846670658</v>
      </c>
      <c r="AI66" s="34">
        <f>PXIL!L66</f>
        <v>0</v>
      </c>
      <c r="AJ66" s="34">
        <f>PXIL!R66</f>
        <v>0</v>
      </c>
      <c r="AK66" s="34">
        <f>RTM_IEX!L66</f>
        <v>7.7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4.9997699139478167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4.84</v>
      </c>
      <c r="AB67" s="75">
        <f>-STOA!R67</f>
        <v>0</v>
      </c>
      <c r="AC67">
        <f t="shared" si="0"/>
        <v>0.15136606727716165</v>
      </c>
      <c r="AD67">
        <f t="shared" si="1"/>
        <v>17.868403846670653</v>
      </c>
      <c r="AE67">
        <f>'IDT-1'!D67</f>
        <v>0</v>
      </c>
      <c r="AF67" s="24"/>
      <c r="AG67">
        <f t="shared" si="2"/>
        <v>17.868403846670653</v>
      </c>
      <c r="AI67" s="34">
        <f>PXIL!L67</f>
        <v>0</v>
      </c>
      <c r="AJ67" s="34">
        <f>PXIL!R67</f>
        <v>0</v>
      </c>
      <c r="AK67" s="34">
        <f>RTM_IEX!L67</f>
        <v>8.18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4.9997699139478167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4.3499999999999996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0.15128206727716165</v>
      </c>
      <c r="AD68">
        <f t="shared" ref="AD68:AD98" si="4">SUM(B68:AB68,AI68:AV68)-AC68</f>
        <v>17.858487846670656</v>
      </c>
      <c r="AE68">
        <f>'IDT-1'!D68</f>
        <v>0</v>
      </c>
      <c r="AF68" s="24"/>
      <c r="AG68">
        <f t="shared" ref="AG68:AG98" si="5">SUM(AD68:AF68)</f>
        <v>17.858487846670656</v>
      </c>
      <c r="AI68" s="34">
        <f>PXIL!L68</f>
        <v>0</v>
      </c>
      <c r="AJ68" s="34">
        <f>PXIL!R68</f>
        <v>0</v>
      </c>
      <c r="AK68" s="34">
        <f>RTM_IEX!L68</f>
        <v>8.66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4.9997699139478167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3.87</v>
      </c>
      <c r="AB69" s="75">
        <f>-STOA!R69</f>
        <v>0</v>
      </c>
      <c r="AC69">
        <f t="shared" si="3"/>
        <v>0.15128206727716165</v>
      </c>
      <c r="AD69">
        <f t="shared" si="4"/>
        <v>17.858487846670656</v>
      </c>
      <c r="AE69">
        <f>'IDT-1'!D69</f>
        <v>0</v>
      </c>
      <c r="AF69" s="24"/>
      <c r="AG69">
        <f t="shared" si="5"/>
        <v>17.858487846670656</v>
      </c>
      <c r="AI69" s="34">
        <f>PXIL!L69</f>
        <v>0</v>
      </c>
      <c r="AJ69" s="34">
        <f>PXIL!R69</f>
        <v>0</v>
      </c>
      <c r="AK69" s="34">
        <f>RTM_IEX!L69</f>
        <v>9.14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4.9997699139478167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3.48</v>
      </c>
      <c r="AB70" s="75">
        <f>-STOA!R70</f>
        <v>0</v>
      </c>
      <c r="AC70">
        <f t="shared" si="3"/>
        <v>0.15203806727716163</v>
      </c>
      <c r="AD70">
        <f t="shared" si="4"/>
        <v>17.947731846670656</v>
      </c>
      <c r="AE70">
        <f>'IDT-1'!D70</f>
        <v>0</v>
      </c>
      <c r="AF70" s="24"/>
      <c r="AG70">
        <f t="shared" si="5"/>
        <v>17.947731846670656</v>
      </c>
      <c r="AI70" s="34">
        <f>PXIL!L70</f>
        <v>0</v>
      </c>
      <c r="AJ70" s="34">
        <f>PXIL!R70</f>
        <v>0</v>
      </c>
      <c r="AK70" s="34">
        <f>RTM_IEX!L70</f>
        <v>9.6199999999999992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4.9997699139478167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3.09</v>
      </c>
      <c r="AB71" s="75">
        <f>-STOA!R71</f>
        <v>0</v>
      </c>
      <c r="AC71">
        <f t="shared" si="3"/>
        <v>0.14876206727716162</v>
      </c>
      <c r="AD71">
        <f t="shared" si="4"/>
        <v>17.561007846670655</v>
      </c>
      <c r="AE71">
        <f>'IDT-1'!D71</f>
        <v>0</v>
      </c>
      <c r="AF71" s="24"/>
      <c r="AG71">
        <f t="shared" si="5"/>
        <v>17.561007846670655</v>
      </c>
      <c r="AI71" s="34">
        <f>PXIL!L71</f>
        <v>0</v>
      </c>
      <c r="AJ71" s="34">
        <f>PXIL!R71</f>
        <v>0</v>
      </c>
      <c r="AK71" s="34">
        <f>RTM_IEX!L71</f>
        <v>9.6199999999999992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4.9997699139478167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2.71</v>
      </c>
      <c r="AB72" s="75">
        <f>-STOA!R72</f>
        <v>0</v>
      </c>
      <c r="AC72">
        <f t="shared" si="3"/>
        <v>0.14968606727716166</v>
      </c>
      <c r="AD72">
        <f t="shared" si="4"/>
        <v>17.670083846670654</v>
      </c>
      <c r="AE72">
        <f>'IDT-1'!D72</f>
        <v>0</v>
      </c>
      <c r="AF72" s="24"/>
      <c r="AG72">
        <f t="shared" si="5"/>
        <v>17.670083846670654</v>
      </c>
      <c r="AI72" s="34">
        <f>PXIL!L72</f>
        <v>0</v>
      </c>
      <c r="AJ72" s="34">
        <f>PXIL!R72</f>
        <v>0</v>
      </c>
      <c r="AK72" s="34">
        <f>RTM_IEX!L72</f>
        <v>10.11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2.13</v>
      </c>
      <c r="AB73" s="75">
        <f>-STOA!R73</f>
        <v>0</v>
      </c>
      <c r="AC73">
        <f t="shared" si="3"/>
        <v>0.14481599999999997</v>
      </c>
      <c r="AD73">
        <f t="shared" si="4"/>
        <v>17.095184</v>
      </c>
      <c r="AE73">
        <f>'IDT-1'!D73</f>
        <v>0</v>
      </c>
      <c r="AF73" s="24"/>
      <c r="AG73">
        <f t="shared" si="5"/>
        <v>17.095184</v>
      </c>
      <c r="AI73" s="34">
        <f>PXIL!L73</f>
        <v>0</v>
      </c>
      <c r="AJ73" s="34">
        <f>PXIL!R73</f>
        <v>0</v>
      </c>
      <c r="AK73" s="34">
        <f>RTM_IEX!L73</f>
        <v>10.11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1.93</v>
      </c>
      <c r="AB74" s="75">
        <f>-STOA!R74</f>
        <v>0</v>
      </c>
      <c r="AC74">
        <f t="shared" si="3"/>
        <v>0.13901999999999998</v>
      </c>
      <c r="AD74">
        <f t="shared" si="4"/>
        <v>16.410979999999999</v>
      </c>
      <c r="AE74">
        <f>'IDT-1'!D74</f>
        <v>0</v>
      </c>
      <c r="AF74" s="24"/>
      <c r="AG74">
        <f t="shared" si="5"/>
        <v>16.410979999999999</v>
      </c>
      <c r="AI74" s="34">
        <f>PXIL!L74</f>
        <v>0</v>
      </c>
      <c r="AJ74" s="34">
        <f>PXIL!R74</f>
        <v>0</v>
      </c>
      <c r="AK74" s="34">
        <f>RTM_IEX!L74</f>
        <v>9.6199999999999992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1.45</v>
      </c>
      <c r="AB75" s="75">
        <f>-STOA!R75</f>
        <v>0</v>
      </c>
      <c r="AC75">
        <f t="shared" si="3"/>
        <v>0.13910399999999998</v>
      </c>
      <c r="AD75">
        <f t="shared" si="4"/>
        <v>16.420895999999999</v>
      </c>
      <c r="AE75">
        <f>'IDT-1'!D75</f>
        <v>0</v>
      </c>
      <c r="AF75" s="24"/>
      <c r="AG75">
        <f t="shared" si="5"/>
        <v>16.420895999999999</v>
      </c>
      <c r="AI75" s="34">
        <f>PXIL!L75</f>
        <v>0</v>
      </c>
      <c r="AJ75" s="34">
        <f>PXIL!R75</f>
        <v>0</v>
      </c>
      <c r="AK75" s="34">
        <f>RTM_IEX!L75</f>
        <v>10.11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0.57999999999999996</v>
      </c>
      <c r="AB76" s="75">
        <f>-STOA!R76</f>
        <v>0</v>
      </c>
      <c r="AC76">
        <f t="shared" si="3"/>
        <v>0.13985999999999998</v>
      </c>
      <c r="AD76">
        <f t="shared" si="4"/>
        <v>16.51014</v>
      </c>
      <c r="AE76">
        <f>'IDT-1'!D76</f>
        <v>0</v>
      </c>
      <c r="AF76" s="24"/>
      <c r="AG76">
        <f t="shared" si="5"/>
        <v>16.51014</v>
      </c>
      <c r="AI76" s="34">
        <f>PXIL!L76</f>
        <v>0</v>
      </c>
      <c r="AJ76" s="34">
        <f>PXIL!R76</f>
        <v>0</v>
      </c>
      <c r="AK76" s="34">
        <f>RTM_IEX!L76</f>
        <v>11.07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0.14716799999999997</v>
      </c>
      <c r="AD77">
        <f t="shared" si="4"/>
        <v>17.372831999999999</v>
      </c>
      <c r="AE77">
        <f>'IDT-1'!D77</f>
        <v>0</v>
      </c>
      <c r="AF77" s="24"/>
      <c r="AG77">
        <f t="shared" si="5"/>
        <v>17.372831999999999</v>
      </c>
      <c r="AI77" s="34">
        <f>PXIL!L77</f>
        <v>0</v>
      </c>
      <c r="AJ77" s="34">
        <f>PXIL!R77</f>
        <v>0</v>
      </c>
      <c r="AK77" s="34">
        <f>RTM_IEX!L77</f>
        <v>12.52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0.14716799999999997</v>
      </c>
      <c r="AD78">
        <f t="shared" si="4"/>
        <v>17.372831999999999</v>
      </c>
      <c r="AE78">
        <f>'IDT-1'!D78</f>
        <v>0</v>
      </c>
      <c r="AF78" s="24"/>
      <c r="AG78">
        <f t="shared" si="5"/>
        <v>17.372831999999999</v>
      </c>
      <c r="AI78" s="34">
        <f>PXIL!L78</f>
        <v>0</v>
      </c>
      <c r="AJ78" s="34">
        <f>PXIL!R78</f>
        <v>0</v>
      </c>
      <c r="AK78" s="34">
        <f>RTM_IEX!L78</f>
        <v>12.52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0.13759199999999999</v>
      </c>
      <c r="AD79">
        <f t="shared" si="4"/>
        <v>16.242408000000001</v>
      </c>
      <c r="AE79">
        <f>'IDT-1'!D79</f>
        <v>0</v>
      </c>
      <c r="AF79" s="24"/>
      <c r="AG79">
        <f t="shared" si="5"/>
        <v>16.242408000000001</v>
      </c>
      <c r="AI79" s="34">
        <f>PXIL!L79</f>
        <v>0</v>
      </c>
      <c r="AJ79" s="34">
        <f>PXIL!R79</f>
        <v>0</v>
      </c>
      <c r="AK79" s="34">
        <f>RTM_IEX!L79</f>
        <v>11.38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0.138264</v>
      </c>
      <c r="AD80">
        <f t="shared" si="4"/>
        <v>16.321736000000001</v>
      </c>
      <c r="AE80">
        <f>'IDT-1'!D80</f>
        <v>0</v>
      </c>
      <c r="AF80" s="24"/>
      <c r="AG80">
        <f t="shared" si="5"/>
        <v>16.321736000000001</v>
      </c>
      <c r="AI80" s="34">
        <f>PXIL!L80</f>
        <v>0</v>
      </c>
      <c r="AJ80" s="34">
        <f>PXIL!R80</f>
        <v>0</v>
      </c>
      <c r="AK80" s="34">
        <f>RTM_IEX!L80</f>
        <v>11.46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0.14086799999999999</v>
      </c>
      <c r="AD81">
        <f t="shared" si="4"/>
        <v>16.629131999999998</v>
      </c>
      <c r="AE81">
        <f>'IDT-1'!D81</f>
        <v>0</v>
      </c>
      <c r="AF81" s="24"/>
      <c r="AG81">
        <f t="shared" si="5"/>
        <v>16.629131999999998</v>
      </c>
      <c r="AI81" s="34">
        <f>PXIL!L81</f>
        <v>0</v>
      </c>
      <c r="AJ81" s="34">
        <f>PXIL!R81</f>
        <v>0</v>
      </c>
      <c r="AK81" s="34">
        <f>RTM_IEX!L81</f>
        <v>11.77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0.14271600000000001</v>
      </c>
      <c r="AD82">
        <f t="shared" si="4"/>
        <v>16.847284000000002</v>
      </c>
      <c r="AE82">
        <f>'IDT-1'!D82</f>
        <v>0</v>
      </c>
      <c r="AF82" s="24"/>
      <c r="AG82">
        <f t="shared" si="5"/>
        <v>16.847284000000002</v>
      </c>
      <c r="AI82" s="34">
        <f>PXIL!L82</f>
        <v>0</v>
      </c>
      <c r="AJ82" s="34">
        <f>PXIL!R82</f>
        <v>0</v>
      </c>
      <c r="AK82" s="34">
        <f>RTM_IEX!L82</f>
        <v>11.99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0.14716799999999997</v>
      </c>
      <c r="AD83">
        <f t="shared" si="4"/>
        <v>17.372831999999999</v>
      </c>
      <c r="AE83">
        <f>'IDT-1'!D83</f>
        <v>0</v>
      </c>
      <c r="AF83" s="24"/>
      <c r="AG83">
        <f t="shared" si="5"/>
        <v>17.372831999999999</v>
      </c>
      <c r="AI83" s="34">
        <f>PXIL!L83</f>
        <v>0</v>
      </c>
      <c r="AJ83" s="34">
        <f>PXIL!R83</f>
        <v>0</v>
      </c>
      <c r="AK83" s="34">
        <f>RTM_IEX!L83</f>
        <v>12.52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4.84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0.14582399999999998</v>
      </c>
      <c r="AD84">
        <f t="shared" si="4"/>
        <v>17.214175999999998</v>
      </c>
      <c r="AE84">
        <f>'IDT-1'!D84</f>
        <v>0</v>
      </c>
      <c r="AF84" s="24"/>
      <c r="AG84">
        <f t="shared" si="5"/>
        <v>17.214175999999998</v>
      </c>
      <c r="AI84" s="34">
        <f>PXIL!L84</f>
        <v>0</v>
      </c>
      <c r="AJ84" s="34">
        <f>PXIL!R84</f>
        <v>0</v>
      </c>
      <c r="AK84" s="34">
        <f>RTM_IEX!L84</f>
        <v>12.52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4.8404721714978303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0.14574396624058178</v>
      </c>
      <c r="AD85">
        <f t="shared" si="4"/>
        <v>17.204728205257251</v>
      </c>
      <c r="AE85">
        <f>'IDT-1'!D85</f>
        <v>0</v>
      </c>
      <c r="AF85" s="24"/>
      <c r="AG85">
        <f t="shared" si="5"/>
        <v>17.204728205257251</v>
      </c>
      <c r="AI85" s="34">
        <f>PXIL!L85</f>
        <v>0</v>
      </c>
      <c r="AJ85" s="34">
        <f>PXIL!R85</f>
        <v>0</v>
      </c>
      <c r="AK85" s="34">
        <f>RTM_IEX!L85</f>
        <v>12.51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4.8404721714978303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0.14255196624058175</v>
      </c>
      <c r="AD86">
        <f t="shared" si="4"/>
        <v>16.82792020525725</v>
      </c>
      <c r="AE86">
        <f>'IDT-1'!D86</f>
        <v>0</v>
      </c>
      <c r="AF86" s="24"/>
      <c r="AG86">
        <f t="shared" si="5"/>
        <v>16.82792020525725</v>
      </c>
      <c r="AI86" s="34">
        <f>PXIL!L86</f>
        <v>0</v>
      </c>
      <c r="AJ86" s="34">
        <f>PXIL!R86</f>
        <v>0</v>
      </c>
      <c r="AK86" s="34">
        <f>RTM_IEX!L86</f>
        <v>12.13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0.12423599999999999</v>
      </c>
      <c r="AD87">
        <f t="shared" si="4"/>
        <v>14.665763999999999</v>
      </c>
      <c r="AE87">
        <f>'IDT-1'!D87</f>
        <v>0</v>
      </c>
      <c r="AF87" s="24"/>
      <c r="AG87">
        <f t="shared" si="5"/>
        <v>14.665763999999999</v>
      </c>
      <c r="AI87" s="34">
        <f>PXIL!L87</f>
        <v>0</v>
      </c>
      <c r="AJ87" s="34">
        <f>PXIL!R87</f>
        <v>0</v>
      </c>
      <c r="AK87" s="34">
        <f>RTM_IEX!L87</f>
        <v>9.8699999999999992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0.11222399999999999</v>
      </c>
      <c r="AD88">
        <f t="shared" si="4"/>
        <v>13.247776</v>
      </c>
      <c r="AE88">
        <f>'IDT-1'!D88</f>
        <v>0</v>
      </c>
      <c r="AF88" s="24"/>
      <c r="AG88">
        <f t="shared" si="5"/>
        <v>13.247776</v>
      </c>
      <c r="AI88" s="34">
        <f>PXIL!L88</f>
        <v>0</v>
      </c>
      <c r="AJ88" s="34">
        <f>PXIL!R88</f>
        <v>0</v>
      </c>
      <c r="AK88" s="34">
        <f>RTM_IEX!L88</f>
        <v>8.44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0.12347999999999998</v>
      </c>
      <c r="AD89">
        <f t="shared" si="4"/>
        <v>14.576519999999999</v>
      </c>
      <c r="AE89">
        <f>'IDT-1'!D89</f>
        <v>0</v>
      </c>
      <c r="AF89" s="24"/>
      <c r="AG89">
        <f t="shared" si="5"/>
        <v>14.576519999999999</v>
      </c>
      <c r="AI89" s="34">
        <f>PXIL!L89</f>
        <v>0</v>
      </c>
      <c r="AJ89" s="34">
        <f>PXIL!R89</f>
        <v>0</v>
      </c>
      <c r="AK89" s="34">
        <f>RTM_IEX!L89</f>
        <v>9.7799999999999994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0.119616</v>
      </c>
      <c r="AD90">
        <f t="shared" si="4"/>
        <v>14.120384</v>
      </c>
      <c r="AE90">
        <f>'IDT-1'!D90</f>
        <v>0</v>
      </c>
      <c r="AF90" s="24"/>
      <c r="AG90">
        <f t="shared" si="5"/>
        <v>14.120384</v>
      </c>
      <c r="AI90" s="34">
        <f>PXIL!L90</f>
        <v>0</v>
      </c>
      <c r="AJ90" s="34">
        <f>PXIL!R90</f>
        <v>0</v>
      </c>
      <c r="AK90" s="34">
        <f>RTM_IEX!L90</f>
        <v>9.32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4.92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0.12280799999999997</v>
      </c>
      <c r="AD91">
        <f t="shared" si="4"/>
        <v>14.497192</v>
      </c>
      <c r="AE91">
        <f>'IDT-1'!D91</f>
        <v>0</v>
      </c>
      <c r="AF91" s="24"/>
      <c r="AG91">
        <f t="shared" si="5"/>
        <v>14.497192</v>
      </c>
      <c r="AI91" s="34">
        <f>PXIL!L91</f>
        <v>0</v>
      </c>
      <c r="AJ91" s="34">
        <f>PXIL!R91</f>
        <v>0</v>
      </c>
      <c r="AK91" s="34">
        <f>RTM_IEX!L91</f>
        <v>9.6999999999999993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4.92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0.12095999999999998</v>
      </c>
      <c r="AD92">
        <f t="shared" si="4"/>
        <v>14.27904</v>
      </c>
      <c r="AE92">
        <f>'IDT-1'!D92</f>
        <v>0</v>
      </c>
      <c r="AF92" s="24"/>
      <c r="AG92">
        <f t="shared" si="5"/>
        <v>14.27904</v>
      </c>
      <c r="AI92" s="34">
        <f>PXIL!L92</f>
        <v>0</v>
      </c>
      <c r="AJ92" s="34">
        <f>PXIL!R92</f>
        <v>0</v>
      </c>
      <c r="AK92" s="34">
        <f>RTM_IEX!L92</f>
        <v>9.48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4.92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0.11449200000000001</v>
      </c>
      <c r="AD93">
        <f t="shared" si="4"/>
        <v>13.515508000000001</v>
      </c>
      <c r="AE93">
        <f>'IDT-1'!D93</f>
        <v>0</v>
      </c>
      <c r="AF93" s="24"/>
      <c r="AG93">
        <f t="shared" si="5"/>
        <v>13.515508000000001</v>
      </c>
      <c r="AI93" s="34">
        <f>PXIL!L93</f>
        <v>0</v>
      </c>
      <c r="AJ93" s="34">
        <f>PXIL!R93</f>
        <v>0</v>
      </c>
      <c r="AK93" s="34">
        <f>RTM_IEX!L93</f>
        <v>8.7100000000000009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4.92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0.11524799999999999</v>
      </c>
      <c r="AD94">
        <f t="shared" si="4"/>
        <v>13.604752000000001</v>
      </c>
      <c r="AE94">
        <f>'IDT-1'!D94</f>
        <v>0</v>
      </c>
      <c r="AF94" s="24"/>
      <c r="AG94">
        <f t="shared" si="5"/>
        <v>13.604752000000001</v>
      </c>
      <c r="AI94" s="34">
        <f>PXIL!L94</f>
        <v>0</v>
      </c>
      <c r="AJ94" s="34">
        <f>PXIL!R94</f>
        <v>0</v>
      </c>
      <c r="AK94" s="34">
        <f>RTM_IEX!L94</f>
        <v>8.8000000000000007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4.92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0.107352</v>
      </c>
      <c r="AD95">
        <f t="shared" si="4"/>
        <v>12.672648000000001</v>
      </c>
      <c r="AE95">
        <f>'IDT-1'!D95</f>
        <v>0</v>
      </c>
      <c r="AF95" s="24"/>
      <c r="AG95">
        <f t="shared" si="5"/>
        <v>12.672648000000001</v>
      </c>
      <c r="AI95" s="34">
        <f>PXIL!L95</f>
        <v>0</v>
      </c>
      <c r="AJ95" s="34">
        <f>PXIL!R95</f>
        <v>0</v>
      </c>
      <c r="AK95" s="34">
        <f>RTM_IEX!L95</f>
        <v>7.86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4.92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0.10625999999999999</v>
      </c>
      <c r="AD96">
        <f t="shared" si="4"/>
        <v>12.54374</v>
      </c>
      <c r="AE96">
        <f>'IDT-1'!D96</f>
        <v>0</v>
      </c>
      <c r="AF96" s="24"/>
      <c r="AG96">
        <f t="shared" si="5"/>
        <v>12.54374</v>
      </c>
      <c r="AI96" s="34">
        <f>PXIL!L96</f>
        <v>0</v>
      </c>
      <c r="AJ96" s="34">
        <f>PXIL!R96</f>
        <v>0</v>
      </c>
      <c r="AK96" s="34">
        <f>RTM_IEX!L96</f>
        <v>7.73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4.92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0.10894799999999999</v>
      </c>
      <c r="AD97">
        <f t="shared" si="4"/>
        <v>12.861052000000001</v>
      </c>
      <c r="AE97">
        <f>'IDT-1'!D97</f>
        <v>0</v>
      </c>
      <c r="AF97" s="24"/>
      <c r="AG97">
        <f t="shared" si="5"/>
        <v>12.861052000000001</v>
      </c>
      <c r="AI97" s="34">
        <f>PXIL!L97</f>
        <v>0</v>
      </c>
      <c r="AJ97" s="34">
        <f>PXIL!R97</f>
        <v>0</v>
      </c>
      <c r="AK97" s="34">
        <f>RTM_IEX!L97</f>
        <v>8.0500000000000007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4.92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0.10919999999999999</v>
      </c>
      <c r="AD98">
        <f t="shared" si="4"/>
        <v>12.8908</v>
      </c>
      <c r="AE98">
        <f>'IDT-1'!D98</f>
        <v>0</v>
      </c>
      <c r="AF98" s="24"/>
      <c r="AG98">
        <f t="shared" si="5"/>
        <v>12.8908</v>
      </c>
      <c r="AI98" s="34">
        <f>PXIL!L98</f>
        <v>0</v>
      </c>
      <c r="AJ98" s="34">
        <f>PXIL!R98</f>
        <v>0</v>
      </c>
      <c r="AK98" s="34">
        <f>RTM_IEX!L98</f>
        <v>8.08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0.11963684847923022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6.0984999999999998E-2</v>
      </c>
      <c r="AB99" s="75">
        <f t="shared" si="6"/>
        <v>0</v>
      </c>
      <c r="AC99">
        <f t="shared" si="6"/>
        <v>3.3809315272255325E-3</v>
      </c>
      <c r="AD99">
        <f t="shared" si="6"/>
        <v>0.39911091695200457</v>
      </c>
      <c r="AE99">
        <f t="shared" ref="AE99:AT99" si="7">SUM(AE3:AE98)/4000</f>
        <v>0</v>
      </c>
      <c r="AG99">
        <f t="shared" si="7"/>
        <v>0.39911091695200457</v>
      </c>
      <c r="AI99">
        <f t="shared" si="7"/>
        <v>0</v>
      </c>
      <c r="AJ99">
        <f t="shared" si="7"/>
        <v>0</v>
      </c>
      <c r="AK99">
        <f t="shared" si="7"/>
        <v>0.22187000000000007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45385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19.247937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0.16260667079999999</v>
      </c>
      <c r="AD3">
        <f>SUM(B3:AB3,AI3:AV3)-AC3</f>
        <v>19.195330329200001</v>
      </c>
      <c r="AE3">
        <v>0</v>
      </c>
      <c r="AF3" s="24"/>
      <c r="AG3">
        <f>SUM(AD3:AF3)</f>
        <v>19.195330329200001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0.11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18.970956999999999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0.15935603879999999</v>
      </c>
      <c r="AD4">
        <f t="shared" ref="AD4:AD67" si="1">SUM(B4:AB4,AI4:AV4)-AC4</f>
        <v>18.8116009612</v>
      </c>
      <c r="AE4">
        <v>0</v>
      </c>
      <c r="AF4" s="24"/>
      <c r="AG4">
        <f t="shared" ref="AG4:AG67" si="2">SUM(AD4:AF4)</f>
        <v>18.8116009612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16.277632000000001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0.1367321088</v>
      </c>
      <c r="AD5">
        <f t="shared" si="1"/>
        <v>16.1408998912</v>
      </c>
      <c r="AE5">
        <v>0</v>
      </c>
      <c r="AF5" s="24"/>
      <c r="AG5">
        <f t="shared" si="2"/>
        <v>16.1408998912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14.988403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0.1259025852</v>
      </c>
      <c r="AD6">
        <f t="shared" si="1"/>
        <v>14.8625004148</v>
      </c>
      <c r="AE6">
        <v>0</v>
      </c>
      <c r="AF6" s="24"/>
      <c r="AG6">
        <f t="shared" si="2"/>
        <v>14.8625004148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14.955325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0.12562472999999999</v>
      </c>
      <c r="AD7">
        <f t="shared" si="1"/>
        <v>14.82970027</v>
      </c>
      <c r="AE7">
        <v>0</v>
      </c>
      <c r="AF7" s="24"/>
      <c r="AG7">
        <f t="shared" si="2"/>
        <v>14.82970027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16.061921000000002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0.1349201364</v>
      </c>
      <c r="AD8">
        <f t="shared" si="1"/>
        <v>15.927000863600002</v>
      </c>
      <c r="AE8">
        <v>0</v>
      </c>
      <c r="AF8" s="24"/>
      <c r="AG8">
        <f t="shared" si="2"/>
        <v>15.927000863600002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14.635236000000001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0.1229359824</v>
      </c>
      <c r="AD9">
        <f t="shared" si="1"/>
        <v>14.512300017600001</v>
      </c>
      <c r="AE9">
        <v>0</v>
      </c>
      <c r="AF9" s="24"/>
      <c r="AG9">
        <f t="shared" si="2"/>
        <v>14.512300017600001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13.157724999999999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0.11052488999999999</v>
      </c>
      <c r="AD10">
        <f t="shared" si="1"/>
        <v>13.047200109999999</v>
      </c>
      <c r="AE10">
        <v>0</v>
      </c>
      <c r="AF10" s="24"/>
      <c r="AG10">
        <f t="shared" si="2"/>
        <v>13.047200109999999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14.155507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0.1189062588</v>
      </c>
      <c r="AD11">
        <f t="shared" si="1"/>
        <v>14.036600741200001</v>
      </c>
      <c r="AE11">
        <v>0</v>
      </c>
      <c r="AF11" s="24"/>
      <c r="AG11">
        <f t="shared" si="2"/>
        <v>14.036600741200001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12.922046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0.10854518639999999</v>
      </c>
      <c r="AD12">
        <f t="shared" si="1"/>
        <v>12.813500813599999</v>
      </c>
      <c r="AE12">
        <v>0</v>
      </c>
      <c r="AF12" s="24"/>
      <c r="AG12">
        <f t="shared" si="2"/>
        <v>12.813500813599999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13.498689000000001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0.1133889876</v>
      </c>
      <c r="AD13">
        <f t="shared" si="1"/>
        <v>13.3853000124</v>
      </c>
      <c r="AE13">
        <v>0</v>
      </c>
      <c r="AF13" s="24"/>
      <c r="AG13">
        <f t="shared" si="2"/>
        <v>13.3853000124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14.161356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0.11895539039999999</v>
      </c>
      <c r="AD14">
        <f t="shared" si="1"/>
        <v>14.0424006096</v>
      </c>
      <c r="AE14">
        <v>0</v>
      </c>
      <c r="AF14" s="24"/>
      <c r="AG14">
        <f t="shared" si="2"/>
        <v>14.0424006096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16.016237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0.13453639079999999</v>
      </c>
      <c r="AD15">
        <f t="shared" si="1"/>
        <v>15.881700609200001</v>
      </c>
      <c r="AE15">
        <v>0</v>
      </c>
      <c r="AF15" s="24"/>
      <c r="AG15">
        <f t="shared" si="2"/>
        <v>15.881700609200001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15.051130000000001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0.126429492</v>
      </c>
      <c r="AD16">
        <f t="shared" si="1"/>
        <v>14.924700508000001</v>
      </c>
      <c r="AE16">
        <v>0</v>
      </c>
      <c r="AF16" s="24"/>
      <c r="AG16">
        <f t="shared" si="2"/>
        <v>14.924700508000001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14.970452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0.12575179679999998</v>
      </c>
      <c r="AD17">
        <f t="shared" si="1"/>
        <v>14.8447002032</v>
      </c>
      <c r="AE17">
        <v>0</v>
      </c>
      <c r="AF17" s="24"/>
      <c r="AG17">
        <f t="shared" si="2"/>
        <v>14.8447002032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17.732647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0.1489542348</v>
      </c>
      <c r="AD18">
        <f t="shared" si="1"/>
        <v>17.583692765199999</v>
      </c>
      <c r="AE18">
        <v>0</v>
      </c>
      <c r="AF18" s="24"/>
      <c r="AG18">
        <f t="shared" si="2"/>
        <v>17.583692765199999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17.293061999999999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0.14526172079999999</v>
      </c>
      <c r="AD19">
        <f t="shared" si="1"/>
        <v>17.147800279199998</v>
      </c>
      <c r="AE19">
        <v>0</v>
      </c>
      <c r="AF19" s="24"/>
      <c r="AG19">
        <f t="shared" si="2"/>
        <v>17.147800279199998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19.098831000000001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0.16043018039999998</v>
      </c>
      <c r="AD20">
        <f t="shared" si="1"/>
        <v>18.938400819600002</v>
      </c>
      <c r="AE20">
        <v>0</v>
      </c>
      <c r="AF20" s="24"/>
      <c r="AG20">
        <f t="shared" si="2"/>
        <v>18.938400819600002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19.247983999999999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0.28999999999999998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0.16705906559999997</v>
      </c>
      <c r="AD21">
        <f t="shared" si="1"/>
        <v>19.720924934399999</v>
      </c>
      <c r="AE21">
        <v>0</v>
      </c>
      <c r="AF21" s="24"/>
      <c r="AG21">
        <f t="shared" si="2"/>
        <v>19.720924934399999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0.35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19.247983999999999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0.77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0.17377906559999998</v>
      </c>
      <c r="AD22">
        <f t="shared" si="1"/>
        <v>20.514204934399999</v>
      </c>
      <c r="AE22">
        <v>0</v>
      </c>
      <c r="AF22" s="24"/>
      <c r="AG22">
        <f t="shared" si="2"/>
        <v>20.514204934399999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0.67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19.247983999999999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2.31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0.19083106559999996</v>
      </c>
      <c r="AD23">
        <f t="shared" si="1"/>
        <v>22.527152934399997</v>
      </c>
      <c r="AE23">
        <v>0</v>
      </c>
      <c r="AF23" s="24"/>
      <c r="AG23">
        <f t="shared" si="2"/>
        <v>22.527152934399997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1.1599999999999999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19.247983999999999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4.33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0.21535906560000001</v>
      </c>
      <c r="AD24">
        <f t="shared" si="1"/>
        <v>25.422624934399998</v>
      </c>
      <c r="AE24">
        <v>0</v>
      </c>
      <c r="AF24" s="24"/>
      <c r="AG24">
        <f t="shared" si="2"/>
        <v>25.422624934399998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2.06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19.247983999999999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7.51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0.24383506559999998</v>
      </c>
      <c r="AD25">
        <f t="shared" si="1"/>
        <v>28.784148934400001</v>
      </c>
      <c r="AE25">
        <v>0</v>
      </c>
      <c r="AF25" s="24"/>
      <c r="AG25">
        <f t="shared" si="2"/>
        <v>28.784148934400001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2.27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19.247983999999999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3.75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0.20116306559999997</v>
      </c>
      <c r="AD26">
        <f t="shared" si="1"/>
        <v>23.746820934399999</v>
      </c>
      <c r="AE26">
        <v>0</v>
      </c>
      <c r="AF26" s="24"/>
      <c r="AG26">
        <f t="shared" si="2"/>
        <v>23.746820934399999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0.95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19.247983999999999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4.62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0.20049106559999999</v>
      </c>
      <c r="AD27">
        <f t="shared" si="1"/>
        <v>23.667492934399998</v>
      </c>
      <c r="AE27">
        <v>0</v>
      </c>
      <c r="AF27" s="24"/>
      <c r="AG27">
        <f t="shared" si="2"/>
        <v>23.667492934399998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19.247983999999999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3.46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0.22535506559999999</v>
      </c>
      <c r="AD28">
        <f t="shared" si="1"/>
        <v>26.602628934400002</v>
      </c>
      <c r="AE28">
        <v>0</v>
      </c>
      <c r="AF28" s="24"/>
      <c r="AG28">
        <f t="shared" si="2"/>
        <v>26.602628934400002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4.12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19.247983999999999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0.57999999999999996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0.20645506559999996</v>
      </c>
      <c r="AD29">
        <f t="shared" si="1"/>
        <v>24.371528934399997</v>
      </c>
      <c r="AE29">
        <v>0</v>
      </c>
      <c r="AF29" s="24"/>
      <c r="AG29">
        <f t="shared" si="2"/>
        <v>24.371528934399997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4.75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19.247983999999999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0.19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0.1862950656</v>
      </c>
      <c r="AD30">
        <f t="shared" si="1"/>
        <v>21.991688934400003</v>
      </c>
      <c r="AE30">
        <v>0</v>
      </c>
      <c r="AF30" s="24"/>
      <c r="AG30">
        <f t="shared" si="2"/>
        <v>21.991688934400003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2.74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19.247983999999999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2.41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0.18192706559999999</v>
      </c>
      <c r="AD31">
        <f t="shared" si="1"/>
        <v>21.476056934399999</v>
      </c>
      <c r="AE31">
        <v>0</v>
      </c>
      <c r="AF31" s="24"/>
      <c r="AG31">
        <f t="shared" si="2"/>
        <v>21.476056934399999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19.247983999999999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3.66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0.19242706559999997</v>
      </c>
      <c r="AD32">
        <f t="shared" si="1"/>
        <v>22.715556934399999</v>
      </c>
      <c r="AE32">
        <v>0</v>
      </c>
      <c r="AF32" s="24"/>
      <c r="AG32">
        <f t="shared" si="2"/>
        <v>22.715556934399999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19.247983999999999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3.18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0.18839506559999997</v>
      </c>
      <c r="AD33">
        <f t="shared" si="1"/>
        <v>22.239588934399997</v>
      </c>
      <c r="AE33">
        <v>0</v>
      </c>
      <c r="AF33" s="24"/>
      <c r="AG33">
        <f t="shared" si="2"/>
        <v>22.239588934399997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19.247983999999999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2.79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0.19318306559999995</v>
      </c>
      <c r="AD34">
        <f t="shared" si="1"/>
        <v>22.804800934399999</v>
      </c>
      <c r="AE34">
        <v>0</v>
      </c>
      <c r="AF34" s="24"/>
      <c r="AG34">
        <f t="shared" si="2"/>
        <v>22.804800934399999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0.96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19.247983999999999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2.69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0.19461106559999999</v>
      </c>
      <c r="AD35">
        <f t="shared" si="1"/>
        <v>22.9733729344</v>
      </c>
      <c r="AE35">
        <v>0</v>
      </c>
      <c r="AF35" s="24"/>
      <c r="AG35">
        <f t="shared" si="2"/>
        <v>22.9733729344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1.23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19.247983999999999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1.64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0.21040306559999999</v>
      </c>
      <c r="AD36">
        <f t="shared" si="1"/>
        <v>24.837580934399998</v>
      </c>
      <c r="AE36">
        <v>0</v>
      </c>
      <c r="AF36" s="24"/>
      <c r="AG36">
        <f t="shared" si="2"/>
        <v>24.837580934399998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4.16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19.247983999999999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0.22392706559999997</v>
      </c>
      <c r="AD37">
        <f t="shared" si="1"/>
        <v>26.434056934399997</v>
      </c>
      <c r="AE37">
        <v>0</v>
      </c>
      <c r="AF37" s="24"/>
      <c r="AG37">
        <f t="shared" si="2"/>
        <v>26.434056934399997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7.41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19.247983999999999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0.23199106559999999</v>
      </c>
      <c r="AD38">
        <f t="shared" si="1"/>
        <v>27.385992934400001</v>
      </c>
      <c r="AE38">
        <v>0</v>
      </c>
      <c r="AF38" s="24"/>
      <c r="AG38">
        <f t="shared" si="2"/>
        <v>27.385992934400001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8.3699999999999992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19.247983999999999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0.21342706559999997</v>
      </c>
      <c r="AD39">
        <f t="shared" si="1"/>
        <v>25.194556934399998</v>
      </c>
      <c r="AE39">
        <v>0</v>
      </c>
      <c r="AF39" s="24"/>
      <c r="AG39">
        <f t="shared" si="2"/>
        <v>25.194556934399998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6.16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19.247983999999999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0.20133106559999997</v>
      </c>
      <c r="AD40">
        <f t="shared" si="1"/>
        <v>23.766652934399996</v>
      </c>
      <c r="AE40">
        <v>0</v>
      </c>
      <c r="AF40" s="24"/>
      <c r="AG40">
        <f t="shared" si="2"/>
        <v>23.766652934399996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4.72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19.247983999999999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0.19805506559999997</v>
      </c>
      <c r="AD41">
        <f t="shared" si="1"/>
        <v>23.379928934400002</v>
      </c>
      <c r="AE41">
        <v>0</v>
      </c>
      <c r="AF41" s="24"/>
      <c r="AG41">
        <f t="shared" si="2"/>
        <v>23.379928934400002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4.33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19.247983999999999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0.19721506559999999</v>
      </c>
      <c r="AD42">
        <f t="shared" si="1"/>
        <v>23.280768934400001</v>
      </c>
      <c r="AE42">
        <v>0</v>
      </c>
      <c r="AF42" s="24"/>
      <c r="AG42">
        <f t="shared" si="2"/>
        <v>23.280768934400001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4.2300000000000004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19.247983999999999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0.20855506559999998</v>
      </c>
      <c r="AD43">
        <f t="shared" si="1"/>
        <v>24.619428934400002</v>
      </c>
      <c r="AE43">
        <v>0</v>
      </c>
      <c r="AF43" s="24"/>
      <c r="AG43">
        <f t="shared" si="2"/>
        <v>24.619428934400002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5.58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19.247983999999999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0.20049106559999996</v>
      </c>
      <c r="AD44">
        <f t="shared" si="1"/>
        <v>23.667492934399998</v>
      </c>
      <c r="AE44">
        <v>0</v>
      </c>
      <c r="AF44" s="24"/>
      <c r="AG44">
        <f t="shared" si="2"/>
        <v>23.667492934399998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4.62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19.247983999999999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0.17705506559999998</v>
      </c>
      <c r="AD45">
        <f t="shared" si="1"/>
        <v>20.9009289344</v>
      </c>
      <c r="AE45">
        <v>0</v>
      </c>
      <c r="AF45" s="24"/>
      <c r="AG45">
        <f t="shared" si="2"/>
        <v>20.9009289344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1.83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19.247983999999999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0.16327906559999997</v>
      </c>
      <c r="AD46">
        <f t="shared" si="1"/>
        <v>19.274704934399999</v>
      </c>
      <c r="AE46">
        <v>0</v>
      </c>
      <c r="AF46" s="24"/>
      <c r="AG46">
        <f t="shared" si="2"/>
        <v>19.274704934399999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0.19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17.334610999999999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0.14561073239999997</v>
      </c>
      <c r="AD47">
        <f t="shared" si="1"/>
        <v>17.189000267599997</v>
      </c>
      <c r="AE47">
        <v>0</v>
      </c>
      <c r="AF47" s="24"/>
      <c r="AG47">
        <f t="shared" si="2"/>
        <v>17.189000267599997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18.823920999999999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0.15812093639999997</v>
      </c>
      <c r="AD48">
        <f t="shared" si="1"/>
        <v>18.665800063599999</v>
      </c>
      <c r="AE48">
        <v>0</v>
      </c>
      <c r="AF48" s="24"/>
      <c r="AG48">
        <f t="shared" si="2"/>
        <v>18.665800063599999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19.247983999999999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0.16731106559999998</v>
      </c>
      <c r="AD49">
        <f t="shared" si="1"/>
        <v>19.750672934400001</v>
      </c>
      <c r="AE49">
        <v>0</v>
      </c>
      <c r="AF49" s="24"/>
      <c r="AG49">
        <f t="shared" si="2"/>
        <v>19.750672934400001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0.67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19.247983999999999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0.18427906559999999</v>
      </c>
      <c r="AD50">
        <f t="shared" si="1"/>
        <v>21.753704934400002</v>
      </c>
      <c r="AE50">
        <v>0</v>
      </c>
      <c r="AF50" s="24"/>
      <c r="AG50">
        <f t="shared" si="2"/>
        <v>21.753704934400002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2.69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19.247983999999999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0.20779906559999997</v>
      </c>
      <c r="AD51">
        <f t="shared" si="1"/>
        <v>24.530184934399998</v>
      </c>
      <c r="AE51">
        <v>0</v>
      </c>
      <c r="AF51" s="24"/>
      <c r="AG51">
        <f t="shared" si="2"/>
        <v>24.530184934399998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5.49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19.247983999999999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0.21586306559999999</v>
      </c>
      <c r="AD52">
        <f t="shared" si="1"/>
        <v>25.482120934399997</v>
      </c>
      <c r="AE52">
        <v>0</v>
      </c>
      <c r="AF52" s="24"/>
      <c r="AG52">
        <f t="shared" si="2"/>
        <v>25.482120934399997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6.45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19.247983999999999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0.20939506559999999</v>
      </c>
      <c r="AD53">
        <f t="shared" si="1"/>
        <v>24.7185889344</v>
      </c>
      <c r="AE53">
        <v>0</v>
      </c>
      <c r="AF53" s="24"/>
      <c r="AG53">
        <f t="shared" si="2"/>
        <v>24.7185889344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5.68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19.247983999999999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0.22308706559999997</v>
      </c>
      <c r="AD54">
        <f t="shared" si="1"/>
        <v>26.334896934399996</v>
      </c>
      <c r="AE54">
        <v>0</v>
      </c>
      <c r="AF54" s="24"/>
      <c r="AG54">
        <f t="shared" si="2"/>
        <v>26.334896934399996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7.31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19.247983999999999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0.21829906559999998</v>
      </c>
      <c r="AD55">
        <f t="shared" si="1"/>
        <v>25.769684934399997</v>
      </c>
      <c r="AE55">
        <v>0</v>
      </c>
      <c r="AF55" s="24"/>
      <c r="AG55">
        <f t="shared" si="2"/>
        <v>25.769684934399997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6.74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19.247983999999999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0.20611906559999998</v>
      </c>
      <c r="AD56">
        <f t="shared" si="1"/>
        <v>24.331864934399999</v>
      </c>
      <c r="AE56">
        <v>0</v>
      </c>
      <c r="AF56" s="24"/>
      <c r="AG56">
        <f t="shared" si="2"/>
        <v>24.331864934399999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5.29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19.247983999999999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0.21905506559999999</v>
      </c>
      <c r="AD57">
        <f t="shared" si="1"/>
        <v>25.858928934400002</v>
      </c>
      <c r="AE57">
        <v>0</v>
      </c>
      <c r="AF57" s="24"/>
      <c r="AG57">
        <f t="shared" si="2"/>
        <v>25.858928934400002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6.83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19.247983999999999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0.1948630656</v>
      </c>
      <c r="AD58">
        <f t="shared" si="1"/>
        <v>23.003120934399998</v>
      </c>
      <c r="AE58">
        <v>0</v>
      </c>
      <c r="AF58" s="24"/>
      <c r="AG58">
        <f t="shared" si="2"/>
        <v>23.003120934399998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3.95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19.247983999999999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0.20452306559999997</v>
      </c>
      <c r="AD59">
        <f t="shared" si="1"/>
        <v>24.143460934399997</v>
      </c>
      <c r="AE59">
        <v>0</v>
      </c>
      <c r="AF59" s="24"/>
      <c r="AG59">
        <f t="shared" si="2"/>
        <v>24.143460934399997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5.0999999999999996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19.247983999999999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0.21829906559999998</v>
      </c>
      <c r="AD60">
        <f t="shared" si="1"/>
        <v>25.769684934399997</v>
      </c>
      <c r="AE60">
        <v>0</v>
      </c>
      <c r="AF60" s="24"/>
      <c r="AG60">
        <f t="shared" si="2"/>
        <v>25.769684934399997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6.74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19.247983999999999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0.21745906559999997</v>
      </c>
      <c r="AD61">
        <f t="shared" si="1"/>
        <v>25.670524934399999</v>
      </c>
      <c r="AE61">
        <v>0</v>
      </c>
      <c r="AF61" s="24"/>
      <c r="AG61">
        <f t="shared" si="2"/>
        <v>25.670524934399999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6.64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19.247983999999999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0.19561906559999998</v>
      </c>
      <c r="AD62">
        <f t="shared" si="1"/>
        <v>23.092364934399999</v>
      </c>
      <c r="AE62">
        <v>0</v>
      </c>
      <c r="AF62" s="24"/>
      <c r="AG62">
        <f t="shared" si="2"/>
        <v>23.092364934399999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4.04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19.247983999999999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0.21905506559999999</v>
      </c>
      <c r="AD63">
        <f t="shared" si="1"/>
        <v>25.858928934400002</v>
      </c>
      <c r="AE63">
        <v>0</v>
      </c>
      <c r="AF63" s="24"/>
      <c r="AG63">
        <f t="shared" si="2"/>
        <v>25.858928934400002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6.83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19.247983999999999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0.18915106559999997</v>
      </c>
      <c r="AD64">
        <f t="shared" si="1"/>
        <v>22.328832934399998</v>
      </c>
      <c r="AE64">
        <v>0</v>
      </c>
      <c r="AF64" s="24"/>
      <c r="AG64">
        <f t="shared" si="2"/>
        <v>22.328832934399998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3.27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19.247983999999999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0.20611906559999998</v>
      </c>
      <c r="AD65">
        <f t="shared" si="1"/>
        <v>24.331864934399999</v>
      </c>
      <c r="AE65">
        <v>0</v>
      </c>
      <c r="AF65" s="24"/>
      <c r="AG65">
        <f t="shared" si="2"/>
        <v>24.331864934399999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5.29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19.247983999999999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0.21661906559999999</v>
      </c>
      <c r="AD66">
        <f t="shared" si="1"/>
        <v>25.571364934399998</v>
      </c>
      <c r="AE66">
        <v>0</v>
      </c>
      <c r="AF66" s="24"/>
      <c r="AG66">
        <f t="shared" si="2"/>
        <v>25.571364934399998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6.54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19.247983999999999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0.22552306559999996</v>
      </c>
      <c r="AD67">
        <f t="shared" si="1"/>
        <v>26.622460934399996</v>
      </c>
      <c r="AE67">
        <v>0</v>
      </c>
      <c r="AF67" s="24"/>
      <c r="AG67">
        <f t="shared" si="2"/>
        <v>26.622460934399996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7.6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19.247983999999999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0.21905506559999999</v>
      </c>
      <c r="AD68">
        <f t="shared" ref="AD68:AD98" si="4">SUM(B68:AB68,AI68:AV68)-AC68</f>
        <v>25.858928934400002</v>
      </c>
      <c r="AE68">
        <v>0</v>
      </c>
      <c r="AF68" s="24"/>
      <c r="AG68">
        <f t="shared" ref="AG68:AG98" si="5">SUM(AD68:AF68)</f>
        <v>25.858928934400002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6.83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19.247983999999999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0.21183106559999998</v>
      </c>
      <c r="AD69">
        <f t="shared" si="4"/>
        <v>25.006152934399999</v>
      </c>
      <c r="AE69">
        <v>0</v>
      </c>
      <c r="AF69" s="24"/>
      <c r="AG69">
        <f t="shared" si="5"/>
        <v>25.006152934399999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5.97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19.247983999999999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0.20779906559999997</v>
      </c>
      <c r="AD70">
        <f t="shared" si="4"/>
        <v>24.530184934399998</v>
      </c>
      <c r="AE70">
        <v>0</v>
      </c>
      <c r="AF70" s="24"/>
      <c r="AG70">
        <f t="shared" si="5"/>
        <v>24.530184934399998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5.49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19.247983999999999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0.24660706559999995</v>
      </c>
      <c r="AD71">
        <f t="shared" si="4"/>
        <v>29.111376934399999</v>
      </c>
      <c r="AE71">
        <v>0</v>
      </c>
      <c r="AF71" s="24"/>
      <c r="AG71">
        <f t="shared" si="5"/>
        <v>29.111376934399999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10.11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19.247983999999999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0.23686306559999998</v>
      </c>
      <c r="AD72">
        <f t="shared" si="4"/>
        <v>27.961120934399997</v>
      </c>
      <c r="AE72">
        <v>0</v>
      </c>
      <c r="AF72" s="24"/>
      <c r="AG72">
        <f t="shared" si="5"/>
        <v>27.961120934399997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8.9499999999999993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19.247983999999999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0.22795906559999995</v>
      </c>
      <c r="AD73">
        <f t="shared" si="4"/>
        <v>26.910024934399999</v>
      </c>
      <c r="AE73">
        <v>0</v>
      </c>
      <c r="AF73" s="24"/>
      <c r="AG73">
        <f t="shared" si="5"/>
        <v>26.910024934399999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7.89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19.247983999999999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0.2328310656</v>
      </c>
      <c r="AD74">
        <f t="shared" si="4"/>
        <v>27.485152934400002</v>
      </c>
      <c r="AE74">
        <v>0</v>
      </c>
      <c r="AF74" s="24"/>
      <c r="AG74">
        <f t="shared" si="5"/>
        <v>27.485152934400002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8.4700000000000006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19.247983999999999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0.24417106559999996</v>
      </c>
      <c r="AD75">
        <f t="shared" si="4"/>
        <v>28.823812934399999</v>
      </c>
      <c r="AE75">
        <v>0</v>
      </c>
      <c r="AF75" s="24"/>
      <c r="AG75">
        <f t="shared" si="5"/>
        <v>28.823812934399999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9.82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19.247983999999999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0.28999999999999998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0.23543506559999997</v>
      </c>
      <c r="AD76">
        <f t="shared" si="4"/>
        <v>27.792548934399996</v>
      </c>
      <c r="AE76">
        <v>0</v>
      </c>
      <c r="AF76" s="24"/>
      <c r="AG76">
        <f t="shared" si="5"/>
        <v>27.792548934399996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8.49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19.247983999999999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2.98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0.20939506559999999</v>
      </c>
      <c r="AD77">
        <f t="shared" si="4"/>
        <v>24.7185889344</v>
      </c>
      <c r="AE77">
        <v>0</v>
      </c>
      <c r="AF77" s="24"/>
      <c r="AG77">
        <f t="shared" si="5"/>
        <v>24.7185889344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2.7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19.247983999999999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6.54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0.21964306559999996</v>
      </c>
      <c r="AD78">
        <f t="shared" si="4"/>
        <v>25.928340934399998</v>
      </c>
      <c r="AE78">
        <v>0</v>
      </c>
      <c r="AF78" s="24"/>
      <c r="AG78">
        <f t="shared" si="5"/>
        <v>25.928340934399998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0.36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19.247983999999999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5.87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0.2109910656</v>
      </c>
      <c r="AD79">
        <f t="shared" si="4"/>
        <v>24.906992934400002</v>
      </c>
      <c r="AE79">
        <v>0</v>
      </c>
      <c r="AF79" s="24"/>
      <c r="AG79">
        <f t="shared" si="5"/>
        <v>24.906992934400002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19.247983999999999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6.06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0.21258706559999996</v>
      </c>
      <c r="AD80">
        <f t="shared" si="4"/>
        <v>25.095396934399997</v>
      </c>
      <c r="AE80">
        <v>0</v>
      </c>
      <c r="AF80" s="24"/>
      <c r="AG80">
        <f t="shared" si="5"/>
        <v>25.095396934399997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19.247983999999999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7.8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0.22720306559999998</v>
      </c>
      <c r="AD81">
        <f t="shared" si="4"/>
        <v>26.820780934399998</v>
      </c>
      <c r="AE81">
        <v>0</v>
      </c>
      <c r="AF81" s="24"/>
      <c r="AG81">
        <f t="shared" si="5"/>
        <v>26.820780934399998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19.247983999999999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10.199999999999999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0.24736306559999996</v>
      </c>
      <c r="AD82">
        <f t="shared" si="4"/>
        <v>29.2006209344</v>
      </c>
      <c r="AE82">
        <v>0</v>
      </c>
      <c r="AF82" s="24"/>
      <c r="AG82">
        <f t="shared" si="5"/>
        <v>29.2006209344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19.247983999999999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8.76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0.27231106560000001</v>
      </c>
      <c r="AD83">
        <f t="shared" si="4"/>
        <v>32.145672934400004</v>
      </c>
      <c r="AE83">
        <v>0</v>
      </c>
      <c r="AF83" s="24"/>
      <c r="AG83">
        <f t="shared" si="5"/>
        <v>32.145672934400004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4.41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19.247983999999999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6.35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0.24618706559999995</v>
      </c>
      <c r="AD84">
        <f t="shared" si="4"/>
        <v>29.061796934399997</v>
      </c>
      <c r="AE84">
        <v>0</v>
      </c>
      <c r="AF84" s="24"/>
      <c r="AG84">
        <f t="shared" si="5"/>
        <v>29.061796934399997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3.71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19.247983999999999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8.2799999999999994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0.26147506559999995</v>
      </c>
      <c r="AD85">
        <f t="shared" si="4"/>
        <v>30.866508934399999</v>
      </c>
      <c r="AE85">
        <v>0</v>
      </c>
      <c r="AF85" s="24"/>
      <c r="AG85">
        <f t="shared" si="5"/>
        <v>30.866508934399999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3.6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19.247983999999999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7.99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0.26147506559999995</v>
      </c>
      <c r="AD86">
        <f t="shared" si="4"/>
        <v>30.866508934399999</v>
      </c>
      <c r="AE86">
        <v>0</v>
      </c>
      <c r="AF86" s="24"/>
      <c r="AG86">
        <f t="shared" si="5"/>
        <v>30.866508934399999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3.89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19.247983999999999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6.35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0.22140706559999995</v>
      </c>
      <c r="AD87">
        <f t="shared" si="4"/>
        <v>26.136576934399997</v>
      </c>
      <c r="AE87">
        <v>0</v>
      </c>
      <c r="AF87" s="24"/>
      <c r="AG87">
        <f t="shared" si="5"/>
        <v>26.136576934399997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0.76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19.247983999999999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7.12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0.22149106559999998</v>
      </c>
      <c r="AD88">
        <f t="shared" si="4"/>
        <v>26.146492934400001</v>
      </c>
      <c r="AE88">
        <v>0</v>
      </c>
      <c r="AF88" s="24"/>
      <c r="AG88">
        <f t="shared" si="5"/>
        <v>26.146492934400001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19.247983999999999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7.89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0.22795906559999998</v>
      </c>
      <c r="AD89">
        <f t="shared" si="4"/>
        <v>26.910024934399999</v>
      </c>
      <c r="AE89">
        <v>0</v>
      </c>
      <c r="AF89" s="24"/>
      <c r="AG89">
        <f t="shared" si="5"/>
        <v>26.910024934399999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19.247983999999999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4.33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0.1980550656</v>
      </c>
      <c r="AD90">
        <f t="shared" si="4"/>
        <v>23.379928934400002</v>
      </c>
      <c r="AE90">
        <v>0</v>
      </c>
      <c r="AF90" s="24"/>
      <c r="AG90">
        <f t="shared" si="5"/>
        <v>23.379928934400002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19.247983999999999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3.95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0.20023906559999996</v>
      </c>
      <c r="AD91">
        <f t="shared" si="4"/>
        <v>23.637744934399997</v>
      </c>
      <c r="AE91">
        <v>0</v>
      </c>
      <c r="AF91" s="24"/>
      <c r="AG91">
        <f t="shared" si="5"/>
        <v>23.637744934399997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0.64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19.247983999999999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5.29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0.20637106559999999</v>
      </c>
      <c r="AD92">
        <f t="shared" si="4"/>
        <v>24.3616129344</v>
      </c>
      <c r="AE92">
        <v>0</v>
      </c>
      <c r="AF92" s="24"/>
      <c r="AG92">
        <f t="shared" si="5"/>
        <v>24.3616129344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0.03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19.247983999999999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4.2300000000000004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0.1980550656</v>
      </c>
      <c r="AD93">
        <f t="shared" si="4"/>
        <v>23.379928934400002</v>
      </c>
      <c r="AE93">
        <v>0</v>
      </c>
      <c r="AF93" s="24"/>
      <c r="AG93">
        <f t="shared" si="5"/>
        <v>23.379928934400002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0.1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19.247983999999999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4.04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0.19561906559999998</v>
      </c>
      <c r="AD94">
        <f t="shared" si="4"/>
        <v>23.092364934399999</v>
      </c>
      <c r="AE94">
        <v>0</v>
      </c>
      <c r="AF94" s="24"/>
      <c r="AG94">
        <f t="shared" si="5"/>
        <v>23.092364934399999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19.247983999999999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6.54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0.21661906559999997</v>
      </c>
      <c r="AD95">
        <f t="shared" si="4"/>
        <v>25.571364934399998</v>
      </c>
      <c r="AE95">
        <v>0</v>
      </c>
      <c r="AF95" s="24"/>
      <c r="AG95">
        <f t="shared" si="5"/>
        <v>25.571364934399998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19.247983999999999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2.79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0.18511906559999997</v>
      </c>
      <c r="AD96">
        <f t="shared" si="4"/>
        <v>21.852864934399999</v>
      </c>
      <c r="AE96">
        <v>0</v>
      </c>
      <c r="AF96" s="24"/>
      <c r="AG96">
        <f t="shared" si="5"/>
        <v>21.852864934399999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19.247983999999999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0.57999999999999996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0.16655506559999997</v>
      </c>
      <c r="AD97">
        <f t="shared" si="4"/>
        <v>19.661428934399996</v>
      </c>
      <c r="AE97">
        <v>0</v>
      </c>
      <c r="AF97" s="24"/>
      <c r="AG97">
        <f t="shared" si="5"/>
        <v>19.661428934399996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19.247983999999999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2.5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0.18268306559999997</v>
      </c>
      <c r="AD98">
        <f t="shared" si="4"/>
        <v>21.5653009344</v>
      </c>
      <c r="AE98">
        <v>0</v>
      </c>
      <c r="AF98" s="24"/>
      <c r="AG98">
        <f t="shared" si="5"/>
        <v>21.5653009344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0.44555010225000063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4.2727499999999988E-2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4.6650458588999976E-3</v>
      </c>
      <c r="AD99">
        <f t="shared" si="6"/>
        <v>0.55069755639109996</v>
      </c>
      <c r="AE99">
        <f t="shared" ref="AE99:AT99" si="8">SUM(AE3:AE98)/4000</f>
        <v>0</v>
      </c>
      <c r="AG99">
        <f t="shared" si="8"/>
        <v>0.55069755639109996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6.7084999999999978E-2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45385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'[1]03'!B5</f>
        <v>270</v>
      </c>
      <c r="C3" s="16">
        <f>'[1]03'!C5</f>
        <v>0</v>
      </c>
      <c r="D3" s="16">
        <f>'[1]03'!D5</f>
        <v>30</v>
      </c>
      <c r="E3" s="16">
        <f>'[1]03'!E5</f>
        <v>0</v>
      </c>
      <c r="F3" s="15">
        <f>SUM(B3:E3)</f>
        <v>300</v>
      </c>
      <c r="G3" s="15">
        <f>'[1]03'!H5</f>
        <v>0</v>
      </c>
      <c r="H3" s="16">
        <f>'[1]03'!I5</f>
        <v>0</v>
      </c>
      <c r="I3" s="16">
        <f>'[1]03'!J5</f>
        <v>0</v>
      </c>
      <c r="J3" s="16">
        <f>'[1]03'!K5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'[1]03'!B6</f>
        <v>270</v>
      </c>
      <c r="C4" s="16">
        <f>'[1]03'!C6</f>
        <v>0</v>
      </c>
      <c r="D4" s="16">
        <f>'[1]03'!D6</f>
        <v>30</v>
      </c>
      <c r="E4" s="16">
        <f>'[1]03'!E6</f>
        <v>0</v>
      </c>
      <c r="F4" s="15">
        <f>SUM(B4:E4)</f>
        <v>300</v>
      </c>
      <c r="G4" s="15">
        <f>'[1]03'!H6</f>
        <v>0</v>
      </c>
      <c r="H4" s="16">
        <f>'[1]03'!I6</f>
        <v>0</v>
      </c>
      <c r="I4" s="16">
        <f>'[1]03'!J6</f>
        <v>0</v>
      </c>
      <c r="J4" s="16">
        <f>'[1]03'!K6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'[1]03'!B7</f>
        <v>270</v>
      </c>
      <c r="C5" s="16">
        <f>'[1]03'!C7</f>
        <v>0</v>
      </c>
      <c r="D5" s="16">
        <f>'[1]03'!D7</f>
        <v>30</v>
      </c>
      <c r="E5" s="16">
        <f>'[1]03'!E7</f>
        <v>0</v>
      </c>
      <c r="F5" s="15">
        <f t="shared" ref="F5:F68" si="6">SUM(B5:E5)</f>
        <v>300</v>
      </c>
      <c r="G5" s="15">
        <f>'[1]03'!H7</f>
        <v>0</v>
      </c>
      <c r="H5" s="16">
        <f>'[1]03'!I7</f>
        <v>0</v>
      </c>
      <c r="I5" s="16">
        <f>'[1]03'!J7</f>
        <v>0</v>
      </c>
      <c r="J5" s="16">
        <f>'[1]03'!K7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'[1]03'!B8</f>
        <v>270</v>
      </c>
      <c r="C6" s="16">
        <f>'[1]03'!C8</f>
        <v>0</v>
      </c>
      <c r="D6" s="16">
        <f>'[1]03'!D8</f>
        <v>30</v>
      </c>
      <c r="E6" s="16">
        <f>'[1]03'!E8</f>
        <v>0</v>
      </c>
      <c r="F6" s="15">
        <f t="shared" si="6"/>
        <v>300</v>
      </c>
      <c r="G6" s="15">
        <f>'[1]03'!H8</f>
        <v>0</v>
      </c>
      <c r="H6" s="16">
        <f>'[1]03'!I8</f>
        <v>0</v>
      </c>
      <c r="I6" s="16">
        <f>'[1]03'!J8</f>
        <v>0</v>
      </c>
      <c r="J6" s="16">
        <f>'[1]03'!K8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'[1]03'!B9</f>
        <v>270</v>
      </c>
      <c r="C7" s="16">
        <f>'[1]03'!C9</f>
        <v>0</v>
      </c>
      <c r="D7" s="16">
        <f>'[1]03'!D9</f>
        <v>30</v>
      </c>
      <c r="E7" s="16">
        <f>'[1]03'!E9</f>
        <v>0</v>
      </c>
      <c r="F7" s="15">
        <f t="shared" si="6"/>
        <v>300</v>
      </c>
      <c r="G7" s="15">
        <f>'[1]03'!H9</f>
        <v>0</v>
      </c>
      <c r="H7" s="16">
        <f>'[1]03'!I9</f>
        <v>0</v>
      </c>
      <c r="I7" s="16">
        <f>'[1]03'!J9</f>
        <v>0</v>
      </c>
      <c r="J7" s="16">
        <f>'[1]03'!K9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'[1]03'!B10</f>
        <v>270</v>
      </c>
      <c r="C8" s="16">
        <f>'[1]03'!C10</f>
        <v>0</v>
      </c>
      <c r="D8" s="16">
        <f>'[1]03'!D10</f>
        <v>30</v>
      </c>
      <c r="E8" s="16">
        <f>'[1]03'!E10</f>
        <v>0</v>
      </c>
      <c r="F8" s="15">
        <f t="shared" si="6"/>
        <v>300</v>
      </c>
      <c r="G8" s="15">
        <f>'[1]03'!H10</f>
        <v>0</v>
      </c>
      <c r="H8" s="16">
        <f>'[1]03'!I10</f>
        <v>0</v>
      </c>
      <c r="I8" s="16">
        <f>'[1]03'!J10</f>
        <v>0</v>
      </c>
      <c r="J8" s="16">
        <f>'[1]03'!K10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'[1]03'!B11</f>
        <v>270</v>
      </c>
      <c r="C9" s="16">
        <f>'[1]03'!C11</f>
        <v>0</v>
      </c>
      <c r="D9" s="16">
        <f>'[1]03'!D11</f>
        <v>30</v>
      </c>
      <c r="E9" s="16">
        <f>'[1]03'!E11</f>
        <v>0</v>
      </c>
      <c r="F9" s="15">
        <f t="shared" si="6"/>
        <v>300</v>
      </c>
      <c r="G9" s="15">
        <f>'[1]03'!H11</f>
        <v>0</v>
      </c>
      <c r="H9" s="16">
        <f>'[1]03'!I11</f>
        <v>0</v>
      </c>
      <c r="I9" s="16">
        <f>'[1]03'!J11</f>
        <v>0</v>
      </c>
      <c r="J9" s="16">
        <f>'[1]03'!K11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'[1]03'!B12</f>
        <v>270</v>
      </c>
      <c r="C10" s="16">
        <f>'[1]03'!C12</f>
        <v>0</v>
      </c>
      <c r="D10" s="16">
        <f>'[1]03'!D12</f>
        <v>30</v>
      </c>
      <c r="E10" s="16">
        <f>'[1]03'!E12</f>
        <v>0</v>
      </c>
      <c r="F10" s="15">
        <f t="shared" si="6"/>
        <v>300</v>
      </c>
      <c r="G10" s="15">
        <f>'[1]03'!H12</f>
        <v>0</v>
      </c>
      <c r="H10" s="16">
        <f>'[1]03'!I12</f>
        <v>0</v>
      </c>
      <c r="I10" s="16">
        <f>'[1]03'!J12</f>
        <v>0</v>
      </c>
      <c r="J10" s="16">
        <f>'[1]03'!K12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'[1]03'!B13</f>
        <v>270</v>
      </c>
      <c r="C11" s="16">
        <f>'[1]03'!C13</f>
        <v>0</v>
      </c>
      <c r="D11" s="16">
        <f>'[1]03'!D13</f>
        <v>30</v>
      </c>
      <c r="E11" s="16">
        <f>'[1]03'!E13</f>
        <v>0</v>
      </c>
      <c r="F11" s="15">
        <f t="shared" si="6"/>
        <v>300</v>
      </c>
      <c r="G11" s="15">
        <f>'[1]03'!H13</f>
        <v>0</v>
      </c>
      <c r="H11" s="16">
        <f>'[1]03'!I13</f>
        <v>0</v>
      </c>
      <c r="I11" s="16">
        <f>'[1]03'!J13</f>
        <v>0</v>
      </c>
      <c r="J11" s="16">
        <f>'[1]03'!K13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'[1]03'!B14</f>
        <v>270</v>
      </c>
      <c r="C12" s="16">
        <f>'[1]03'!C14</f>
        <v>0</v>
      </c>
      <c r="D12" s="16">
        <f>'[1]03'!D14</f>
        <v>30</v>
      </c>
      <c r="E12" s="16">
        <f>'[1]03'!E14</f>
        <v>0</v>
      </c>
      <c r="F12" s="15">
        <f t="shared" si="6"/>
        <v>300</v>
      </c>
      <c r="G12" s="15">
        <f>'[1]03'!H14</f>
        <v>0</v>
      </c>
      <c r="H12" s="16">
        <f>'[1]03'!I14</f>
        <v>0</v>
      </c>
      <c r="I12" s="16">
        <f>'[1]03'!J14</f>
        <v>0</v>
      </c>
      <c r="J12" s="16">
        <f>'[1]03'!K14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'[1]03'!B15</f>
        <v>270</v>
      </c>
      <c r="C13" s="16">
        <f>'[1]03'!C15</f>
        <v>0</v>
      </c>
      <c r="D13" s="16">
        <f>'[1]03'!D15</f>
        <v>30</v>
      </c>
      <c r="E13" s="16">
        <f>'[1]03'!E15</f>
        <v>0</v>
      </c>
      <c r="F13" s="15">
        <f t="shared" si="6"/>
        <v>300</v>
      </c>
      <c r="G13" s="15">
        <f>'[1]03'!H15</f>
        <v>0</v>
      </c>
      <c r="H13" s="16">
        <f>'[1]03'!I15</f>
        <v>0</v>
      </c>
      <c r="I13" s="16">
        <f>'[1]03'!J15</f>
        <v>0</v>
      </c>
      <c r="J13" s="16">
        <f>'[1]03'!K15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'[1]03'!B16</f>
        <v>270</v>
      </c>
      <c r="C14" s="16">
        <f>'[1]03'!C16</f>
        <v>0</v>
      </c>
      <c r="D14" s="16">
        <f>'[1]03'!D16</f>
        <v>30</v>
      </c>
      <c r="E14" s="16">
        <f>'[1]03'!E16</f>
        <v>0</v>
      </c>
      <c r="F14" s="15">
        <f t="shared" si="6"/>
        <v>300</v>
      </c>
      <c r="G14" s="15">
        <f>'[1]03'!H16</f>
        <v>0</v>
      </c>
      <c r="H14" s="16">
        <f>'[1]03'!I16</f>
        <v>0</v>
      </c>
      <c r="I14" s="16">
        <f>'[1]03'!J16</f>
        <v>0</v>
      </c>
      <c r="J14" s="16">
        <f>'[1]03'!K16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'[1]03'!B17</f>
        <v>270</v>
      </c>
      <c r="C15" s="16">
        <f>'[1]03'!C17</f>
        <v>0</v>
      </c>
      <c r="D15" s="16">
        <f>'[1]03'!D17</f>
        <v>30</v>
      </c>
      <c r="E15" s="16">
        <f>'[1]03'!E17</f>
        <v>0</v>
      </c>
      <c r="F15" s="15">
        <f t="shared" si="6"/>
        <v>300</v>
      </c>
      <c r="G15" s="15">
        <f>'[1]03'!H17</f>
        <v>0</v>
      </c>
      <c r="H15" s="16">
        <f>'[1]03'!I17</f>
        <v>0</v>
      </c>
      <c r="I15" s="16">
        <f>'[1]03'!J17</f>
        <v>0</v>
      </c>
      <c r="J15" s="16">
        <f>'[1]03'!K17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'[1]03'!B18</f>
        <v>270</v>
      </c>
      <c r="C16" s="16">
        <f>'[1]03'!C18</f>
        <v>0</v>
      </c>
      <c r="D16" s="16">
        <f>'[1]03'!D18</f>
        <v>30</v>
      </c>
      <c r="E16" s="16">
        <f>'[1]03'!E18</f>
        <v>0</v>
      </c>
      <c r="F16" s="15">
        <f t="shared" si="6"/>
        <v>300</v>
      </c>
      <c r="G16" s="15">
        <f>'[1]03'!H18</f>
        <v>0</v>
      </c>
      <c r="H16" s="16">
        <f>'[1]03'!I18</f>
        <v>0</v>
      </c>
      <c r="I16" s="16">
        <f>'[1]03'!J18</f>
        <v>0</v>
      </c>
      <c r="J16" s="16">
        <f>'[1]03'!K18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'[1]03'!B19</f>
        <v>270</v>
      </c>
      <c r="C17" s="16">
        <f>'[1]03'!C19</f>
        <v>0</v>
      </c>
      <c r="D17" s="16">
        <f>'[1]03'!D19</f>
        <v>30</v>
      </c>
      <c r="E17" s="16">
        <f>'[1]03'!E19</f>
        <v>0</v>
      </c>
      <c r="F17" s="15">
        <f t="shared" si="6"/>
        <v>300</v>
      </c>
      <c r="G17" s="15">
        <f>'[1]03'!H19</f>
        <v>0</v>
      </c>
      <c r="H17" s="16">
        <f>'[1]03'!I19</f>
        <v>0</v>
      </c>
      <c r="I17" s="16">
        <f>'[1]03'!J19</f>
        <v>0</v>
      </c>
      <c r="J17" s="16">
        <f>'[1]03'!K19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'[1]03'!B20</f>
        <v>270</v>
      </c>
      <c r="C18" s="16">
        <f>'[1]03'!C20</f>
        <v>0</v>
      </c>
      <c r="D18" s="16">
        <f>'[1]03'!D20</f>
        <v>30</v>
      </c>
      <c r="E18" s="16">
        <f>'[1]03'!E20</f>
        <v>0</v>
      </c>
      <c r="F18" s="15">
        <f t="shared" si="6"/>
        <v>300</v>
      </c>
      <c r="G18" s="15">
        <f>'[1]03'!H20</f>
        <v>0</v>
      </c>
      <c r="H18" s="16">
        <f>'[1]03'!I20</f>
        <v>0</v>
      </c>
      <c r="I18" s="16">
        <f>'[1]03'!J20</f>
        <v>0</v>
      </c>
      <c r="J18" s="16">
        <f>'[1]03'!K20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'[1]03'!B21</f>
        <v>270</v>
      </c>
      <c r="C19" s="16">
        <f>'[1]03'!C21</f>
        <v>0</v>
      </c>
      <c r="D19" s="16">
        <f>'[1]03'!D21</f>
        <v>30</v>
      </c>
      <c r="E19" s="16">
        <f>'[1]03'!E21</f>
        <v>0</v>
      </c>
      <c r="F19" s="15">
        <f t="shared" si="6"/>
        <v>300</v>
      </c>
      <c r="G19" s="15">
        <f>'[1]03'!H21</f>
        <v>0</v>
      </c>
      <c r="H19" s="16">
        <f>'[1]03'!I21</f>
        <v>0</v>
      </c>
      <c r="I19" s="16">
        <f>'[1]03'!J21</f>
        <v>0</v>
      </c>
      <c r="J19" s="16">
        <f>'[1]03'!K21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'[1]03'!B22</f>
        <v>270</v>
      </c>
      <c r="C20" s="16">
        <f>'[1]03'!C22</f>
        <v>0</v>
      </c>
      <c r="D20" s="16">
        <f>'[1]03'!D22</f>
        <v>30</v>
      </c>
      <c r="E20" s="16">
        <f>'[1]03'!E22</f>
        <v>0</v>
      </c>
      <c r="F20" s="15">
        <f t="shared" si="6"/>
        <v>300</v>
      </c>
      <c r="G20" s="15">
        <f>'[1]03'!H22</f>
        <v>0</v>
      </c>
      <c r="H20" s="16">
        <f>'[1]03'!I22</f>
        <v>0</v>
      </c>
      <c r="I20" s="16">
        <f>'[1]03'!J22</f>
        <v>0</v>
      </c>
      <c r="J20" s="16">
        <f>'[1]03'!K22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'[1]03'!B23</f>
        <v>270</v>
      </c>
      <c r="C21" s="16">
        <f>'[1]03'!C23</f>
        <v>0</v>
      </c>
      <c r="D21" s="16">
        <f>'[1]03'!D23</f>
        <v>30</v>
      </c>
      <c r="E21" s="16">
        <f>'[1]03'!E23</f>
        <v>0</v>
      </c>
      <c r="F21" s="15">
        <f t="shared" si="6"/>
        <v>300</v>
      </c>
      <c r="G21" s="15">
        <f>'[1]03'!H23</f>
        <v>0</v>
      </c>
      <c r="H21" s="16">
        <f>'[1]03'!I23</f>
        <v>0</v>
      </c>
      <c r="I21" s="16">
        <f>'[1]03'!J23</f>
        <v>0</v>
      </c>
      <c r="J21" s="16">
        <f>'[1]03'!K23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'[1]03'!B24</f>
        <v>270</v>
      </c>
      <c r="C22" s="16">
        <f>'[1]03'!C24</f>
        <v>0</v>
      </c>
      <c r="D22" s="16">
        <f>'[1]03'!D24</f>
        <v>30</v>
      </c>
      <c r="E22" s="16">
        <f>'[1]03'!E24</f>
        <v>0</v>
      </c>
      <c r="F22" s="15">
        <f t="shared" si="6"/>
        <v>300</v>
      </c>
      <c r="G22" s="15">
        <f>'[1]03'!H24</f>
        <v>0</v>
      </c>
      <c r="H22" s="16">
        <f>'[1]03'!I24</f>
        <v>0</v>
      </c>
      <c r="I22" s="16">
        <f>'[1]03'!J24</f>
        <v>0</v>
      </c>
      <c r="J22" s="16">
        <f>'[1]03'!K24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'[1]03'!B25</f>
        <v>270</v>
      </c>
      <c r="C23" s="16">
        <f>'[1]03'!C25</f>
        <v>0</v>
      </c>
      <c r="D23" s="16">
        <f>'[1]03'!D25</f>
        <v>30</v>
      </c>
      <c r="E23" s="16">
        <f>'[1]03'!E25</f>
        <v>0</v>
      </c>
      <c r="F23" s="15">
        <f t="shared" si="6"/>
        <v>300</v>
      </c>
      <c r="G23" s="15">
        <f>'[1]03'!H25</f>
        <v>0</v>
      </c>
      <c r="H23" s="16">
        <f>'[1]03'!I25</f>
        <v>0</v>
      </c>
      <c r="I23" s="16">
        <f>'[1]03'!J25</f>
        <v>0</v>
      </c>
      <c r="J23" s="16">
        <f>'[1]03'!K25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'[1]03'!B26</f>
        <v>270</v>
      </c>
      <c r="C24" s="16">
        <f>'[1]03'!C26</f>
        <v>0</v>
      </c>
      <c r="D24" s="16">
        <f>'[1]03'!D26</f>
        <v>30</v>
      </c>
      <c r="E24" s="16">
        <f>'[1]03'!E26</f>
        <v>0</v>
      </c>
      <c r="F24" s="15">
        <f t="shared" si="6"/>
        <v>300</v>
      </c>
      <c r="G24" s="15">
        <f>'[1]03'!H26</f>
        <v>0</v>
      </c>
      <c r="H24" s="16">
        <f>'[1]03'!I26</f>
        <v>0</v>
      </c>
      <c r="I24" s="16">
        <f>'[1]03'!J26</f>
        <v>0</v>
      </c>
      <c r="J24" s="16">
        <f>'[1]03'!K26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'[1]03'!B27</f>
        <v>270</v>
      </c>
      <c r="C25" s="16">
        <f>'[1]03'!C27</f>
        <v>0</v>
      </c>
      <c r="D25" s="16">
        <f>'[1]03'!D27</f>
        <v>30</v>
      </c>
      <c r="E25" s="16">
        <f>'[1]03'!E27</f>
        <v>0</v>
      </c>
      <c r="F25" s="15">
        <f t="shared" si="6"/>
        <v>300</v>
      </c>
      <c r="G25" s="15">
        <f>'[1]03'!H27</f>
        <v>0</v>
      </c>
      <c r="H25" s="16">
        <f>'[1]03'!I27</f>
        <v>0</v>
      </c>
      <c r="I25" s="16">
        <f>'[1]03'!J27</f>
        <v>0</v>
      </c>
      <c r="J25" s="16">
        <f>'[1]03'!K27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'[1]03'!B28</f>
        <v>270</v>
      </c>
      <c r="C26" s="16">
        <f>'[1]03'!C28</f>
        <v>0</v>
      </c>
      <c r="D26" s="16">
        <f>'[1]03'!D28</f>
        <v>30</v>
      </c>
      <c r="E26" s="16">
        <f>'[1]03'!E28</f>
        <v>0</v>
      </c>
      <c r="F26" s="15">
        <f t="shared" si="6"/>
        <v>300</v>
      </c>
      <c r="G26" s="15">
        <f>'[1]03'!H28</f>
        <v>0</v>
      </c>
      <c r="H26" s="16">
        <f>'[1]03'!I28</f>
        <v>0</v>
      </c>
      <c r="I26" s="16">
        <f>'[1]03'!J28</f>
        <v>0</v>
      </c>
      <c r="J26" s="16">
        <f>'[1]03'!K28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'[1]03'!B29</f>
        <v>270</v>
      </c>
      <c r="C27" s="16">
        <f>'[1]03'!C29</f>
        <v>0</v>
      </c>
      <c r="D27" s="16">
        <f>'[1]03'!D29</f>
        <v>30</v>
      </c>
      <c r="E27" s="16">
        <f>'[1]03'!E29</f>
        <v>0</v>
      </c>
      <c r="F27" s="15">
        <f t="shared" si="6"/>
        <v>300</v>
      </c>
      <c r="G27" s="15">
        <f>'[1]03'!H29</f>
        <v>0</v>
      </c>
      <c r="H27" s="16">
        <f>'[1]03'!I29</f>
        <v>0</v>
      </c>
      <c r="I27" s="16">
        <f>'[1]03'!J29</f>
        <v>0</v>
      </c>
      <c r="J27" s="16">
        <f>'[1]03'!K29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'[1]03'!B30</f>
        <v>270</v>
      </c>
      <c r="C28" s="16">
        <f>'[1]03'!C30</f>
        <v>0</v>
      </c>
      <c r="D28" s="16">
        <f>'[1]03'!D30</f>
        <v>30</v>
      </c>
      <c r="E28" s="16">
        <f>'[1]03'!E30</f>
        <v>0</v>
      </c>
      <c r="F28" s="15">
        <f t="shared" si="6"/>
        <v>300</v>
      </c>
      <c r="G28" s="15">
        <f>'[1]03'!H30</f>
        <v>0</v>
      </c>
      <c r="H28" s="16">
        <f>'[1]03'!I30</f>
        <v>0</v>
      </c>
      <c r="I28" s="16">
        <f>'[1]03'!J30</f>
        <v>0</v>
      </c>
      <c r="J28" s="16">
        <f>'[1]03'!K30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'[1]03'!B31</f>
        <v>270</v>
      </c>
      <c r="C29" s="16">
        <f>'[1]03'!C31</f>
        <v>0</v>
      </c>
      <c r="D29" s="16">
        <f>'[1]03'!D31</f>
        <v>30</v>
      </c>
      <c r="E29" s="16">
        <f>'[1]03'!E31</f>
        <v>0</v>
      </c>
      <c r="F29" s="15">
        <f t="shared" si="6"/>
        <v>300</v>
      </c>
      <c r="G29" s="15">
        <f>'[1]03'!H31</f>
        <v>0</v>
      </c>
      <c r="H29" s="16">
        <f>'[1]03'!I31</f>
        <v>0</v>
      </c>
      <c r="I29" s="16">
        <f>'[1]03'!J31</f>
        <v>0</v>
      </c>
      <c r="J29" s="16">
        <f>'[1]03'!K31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'[1]03'!B32</f>
        <v>270</v>
      </c>
      <c r="C30" s="16">
        <f>'[1]03'!C32</f>
        <v>0</v>
      </c>
      <c r="D30" s="16">
        <f>'[1]03'!D32</f>
        <v>30</v>
      </c>
      <c r="E30" s="16">
        <f>'[1]03'!E32</f>
        <v>0</v>
      </c>
      <c r="F30" s="15">
        <f t="shared" si="6"/>
        <v>300</v>
      </c>
      <c r="G30" s="15">
        <f>'[1]03'!H32</f>
        <v>0</v>
      </c>
      <c r="H30" s="16">
        <f>'[1]03'!I32</f>
        <v>0</v>
      </c>
      <c r="I30" s="16">
        <f>'[1]03'!J32</f>
        <v>0</v>
      </c>
      <c r="J30" s="16">
        <f>'[1]03'!K32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'[1]03'!B33</f>
        <v>270</v>
      </c>
      <c r="C31" s="16">
        <f>'[1]03'!C33</f>
        <v>0</v>
      </c>
      <c r="D31" s="16">
        <f>'[1]03'!D33</f>
        <v>30</v>
      </c>
      <c r="E31" s="16">
        <f>'[1]03'!E33</f>
        <v>0</v>
      </c>
      <c r="F31" s="15">
        <f t="shared" si="6"/>
        <v>300</v>
      </c>
      <c r="G31" s="15">
        <f>'[1]03'!H33</f>
        <v>0</v>
      </c>
      <c r="H31" s="16">
        <f>'[1]03'!I33</f>
        <v>0</v>
      </c>
      <c r="I31" s="16">
        <f>'[1]03'!J33</f>
        <v>0</v>
      </c>
      <c r="J31" s="16">
        <f>'[1]03'!K33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'[1]03'!B34</f>
        <v>270</v>
      </c>
      <c r="C32" s="16">
        <f>'[1]03'!C34</f>
        <v>0</v>
      </c>
      <c r="D32" s="16">
        <f>'[1]03'!D34</f>
        <v>30</v>
      </c>
      <c r="E32" s="16">
        <f>'[1]03'!E34</f>
        <v>0</v>
      </c>
      <c r="F32" s="15">
        <f t="shared" si="6"/>
        <v>300</v>
      </c>
      <c r="G32" s="15">
        <f>'[1]03'!H34</f>
        <v>0</v>
      </c>
      <c r="H32" s="16">
        <f>'[1]03'!I34</f>
        <v>0</v>
      </c>
      <c r="I32" s="16">
        <f>'[1]03'!J34</f>
        <v>0</v>
      </c>
      <c r="J32" s="16">
        <f>'[1]03'!K34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'[1]03'!B35</f>
        <v>270</v>
      </c>
      <c r="C33" s="16">
        <f>'[1]03'!C35</f>
        <v>0</v>
      </c>
      <c r="D33" s="16">
        <f>'[1]03'!D35</f>
        <v>30</v>
      </c>
      <c r="E33" s="16">
        <f>'[1]03'!E35</f>
        <v>0</v>
      </c>
      <c r="F33" s="15">
        <f t="shared" si="6"/>
        <v>300</v>
      </c>
      <c r="G33" s="15">
        <f>'[1]03'!H35</f>
        <v>0</v>
      </c>
      <c r="H33" s="16">
        <f>'[1]03'!I35</f>
        <v>0</v>
      </c>
      <c r="I33" s="16">
        <f>'[1]03'!J35</f>
        <v>0</v>
      </c>
      <c r="J33" s="16">
        <f>'[1]03'!K35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'[1]03'!B36</f>
        <v>270</v>
      </c>
      <c r="C34" s="16">
        <f>'[1]03'!C36</f>
        <v>0</v>
      </c>
      <c r="D34" s="16">
        <f>'[1]03'!D36</f>
        <v>30</v>
      </c>
      <c r="E34" s="16">
        <f>'[1]03'!E36</f>
        <v>0</v>
      </c>
      <c r="F34" s="15">
        <f t="shared" si="6"/>
        <v>300</v>
      </c>
      <c r="G34" s="15">
        <f>'[1]03'!H36</f>
        <v>0</v>
      </c>
      <c r="H34" s="16">
        <f>'[1]03'!I36</f>
        <v>0</v>
      </c>
      <c r="I34" s="16">
        <f>'[1]03'!J36</f>
        <v>0</v>
      </c>
      <c r="J34" s="16">
        <f>'[1]03'!K36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'[1]03'!B37</f>
        <v>270</v>
      </c>
      <c r="C35" s="16">
        <f>'[1]03'!C37</f>
        <v>0</v>
      </c>
      <c r="D35" s="16">
        <f>'[1]03'!D37</f>
        <v>30</v>
      </c>
      <c r="E35" s="16">
        <f>'[1]03'!E37</f>
        <v>0</v>
      </c>
      <c r="F35" s="15">
        <f t="shared" si="6"/>
        <v>300</v>
      </c>
      <c r="G35" s="15">
        <f>'[1]03'!H37</f>
        <v>0</v>
      </c>
      <c r="H35" s="16">
        <f>'[1]03'!I37</f>
        <v>0</v>
      </c>
      <c r="I35" s="16">
        <f>'[1]03'!J37</f>
        <v>0</v>
      </c>
      <c r="J35" s="16">
        <f>'[1]03'!K37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'[1]03'!B38</f>
        <v>270</v>
      </c>
      <c r="C36" s="16">
        <f>'[1]03'!C38</f>
        <v>0</v>
      </c>
      <c r="D36" s="16">
        <f>'[1]03'!D38</f>
        <v>30</v>
      </c>
      <c r="E36" s="16">
        <f>'[1]03'!E38</f>
        <v>0</v>
      </c>
      <c r="F36" s="15">
        <f t="shared" si="6"/>
        <v>300</v>
      </c>
      <c r="G36" s="15">
        <f>'[1]03'!H38</f>
        <v>0</v>
      </c>
      <c r="H36" s="16">
        <f>'[1]03'!I38</f>
        <v>0</v>
      </c>
      <c r="I36" s="16">
        <f>'[1]03'!J38</f>
        <v>0</v>
      </c>
      <c r="J36" s="16">
        <f>'[1]03'!K38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'[1]03'!B39</f>
        <v>270</v>
      </c>
      <c r="C37" s="16">
        <f>'[1]03'!C39</f>
        <v>0</v>
      </c>
      <c r="D37" s="16">
        <f>'[1]03'!D39</f>
        <v>30</v>
      </c>
      <c r="E37" s="16">
        <f>'[1]03'!E39</f>
        <v>0</v>
      </c>
      <c r="F37" s="15">
        <f t="shared" si="6"/>
        <v>300</v>
      </c>
      <c r="G37" s="15">
        <f>'[1]03'!H39</f>
        <v>0</v>
      </c>
      <c r="H37" s="16">
        <f>'[1]03'!I39</f>
        <v>0</v>
      </c>
      <c r="I37" s="16">
        <f>'[1]03'!J39</f>
        <v>0</v>
      </c>
      <c r="J37" s="16">
        <f>'[1]03'!K39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'[1]03'!B40</f>
        <v>270</v>
      </c>
      <c r="C38" s="16">
        <f>'[1]03'!C40</f>
        <v>0</v>
      </c>
      <c r="D38" s="16">
        <f>'[1]03'!D40</f>
        <v>30</v>
      </c>
      <c r="E38" s="16">
        <f>'[1]03'!E40</f>
        <v>0</v>
      </c>
      <c r="F38" s="15">
        <f t="shared" si="6"/>
        <v>300</v>
      </c>
      <c r="G38" s="15">
        <f>'[1]03'!H40</f>
        <v>0</v>
      </c>
      <c r="H38" s="16">
        <f>'[1]03'!I40</f>
        <v>0</v>
      </c>
      <c r="I38" s="16">
        <f>'[1]03'!J40</f>
        <v>0</v>
      </c>
      <c r="J38" s="16">
        <f>'[1]03'!K40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'[1]03'!B41</f>
        <v>270</v>
      </c>
      <c r="C39" s="16">
        <f>'[1]03'!C41</f>
        <v>0</v>
      </c>
      <c r="D39" s="16">
        <f>'[1]03'!D41</f>
        <v>30</v>
      </c>
      <c r="E39" s="16">
        <f>'[1]03'!E41</f>
        <v>0</v>
      </c>
      <c r="F39" s="15">
        <f t="shared" si="6"/>
        <v>300</v>
      </c>
      <c r="G39" s="15">
        <f>'[1]03'!H41</f>
        <v>0</v>
      </c>
      <c r="H39" s="16">
        <f>'[1]03'!I41</f>
        <v>0</v>
      </c>
      <c r="I39" s="16">
        <f>'[1]03'!J41</f>
        <v>0</v>
      </c>
      <c r="J39" s="16">
        <f>'[1]03'!K41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'[1]03'!B42</f>
        <v>270</v>
      </c>
      <c r="C40" s="16">
        <f>'[1]03'!C42</f>
        <v>0</v>
      </c>
      <c r="D40" s="16">
        <f>'[1]03'!D42</f>
        <v>30</v>
      </c>
      <c r="E40" s="16">
        <f>'[1]03'!E42</f>
        <v>0</v>
      </c>
      <c r="F40" s="15">
        <f t="shared" si="6"/>
        <v>300</v>
      </c>
      <c r="G40" s="15">
        <f>'[1]03'!H42</f>
        <v>0</v>
      </c>
      <c r="H40" s="16">
        <f>'[1]03'!I42</f>
        <v>0</v>
      </c>
      <c r="I40" s="16">
        <f>'[1]03'!J42</f>
        <v>0</v>
      </c>
      <c r="J40" s="16">
        <f>'[1]03'!K42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'[1]03'!B43</f>
        <v>270</v>
      </c>
      <c r="C41" s="16">
        <f>'[1]03'!C43</f>
        <v>0</v>
      </c>
      <c r="D41" s="16">
        <f>'[1]03'!D43</f>
        <v>30</v>
      </c>
      <c r="E41" s="16">
        <f>'[1]03'!E43</f>
        <v>0</v>
      </c>
      <c r="F41" s="15">
        <f t="shared" si="6"/>
        <v>300</v>
      </c>
      <c r="G41" s="15">
        <f>'[1]03'!H43</f>
        <v>0</v>
      </c>
      <c r="H41" s="16">
        <f>'[1]03'!I43</f>
        <v>0</v>
      </c>
      <c r="I41" s="16">
        <f>'[1]03'!J43</f>
        <v>0</v>
      </c>
      <c r="J41" s="16">
        <f>'[1]03'!K43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'[1]03'!B44</f>
        <v>270</v>
      </c>
      <c r="C42" s="16">
        <f>'[1]03'!C44</f>
        <v>0</v>
      </c>
      <c r="D42" s="16">
        <f>'[1]03'!D44</f>
        <v>30</v>
      </c>
      <c r="E42" s="16">
        <f>'[1]03'!E44</f>
        <v>0</v>
      </c>
      <c r="F42" s="15">
        <f t="shared" si="6"/>
        <v>300</v>
      </c>
      <c r="G42" s="15">
        <f>'[1]03'!H44</f>
        <v>0</v>
      </c>
      <c r="H42" s="16">
        <f>'[1]03'!I44</f>
        <v>0</v>
      </c>
      <c r="I42" s="16">
        <f>'[1]03'!J44</f>
        <v>0</v>
      </c>
      <c r="J42" s="16">
        <f>'[1]03'!K44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'[1]03'!B45</f>
        <v>270</v>
      </c>
      <c r="C43" s="16">
        <f>'[1]03'!C45</f>
        <v>0</v>
      </c>
      <c r="D43" s="16">
        <f>'[1]03'!D45</f>
        <v>30</v>
      </c>
      <c r="E43" s="16">
        <f>'[1]03'!E45</f>
        <v>0</v>
      </c>
      <c r="F43" s="15">
        <f t="shared" si="6"/>
        <v>300</v>
      </c>
      <c r="G43" s="15">
        <f>'[1]03'!H45</f>
        <v>0</v>
      </c>
      <c r="H43" s="16">
        <f>'[1]03'!I45</f>
        <v>0</v>
      </c>
      <c r="I43" s="16">
        <f>'[1]03'!J45</f>
        <v>0</v>
      </c>
      <c r="J43" s="16">
        <f>'[1]03'!K45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'[1]03'!B46</f>
        <v>270</v>
      </c>
      <c r="C44" s="16">
        <f>'[1]03'!C46</f>
        <v>0</v>
      </c>
      <c r="D44" s="16">
        <f>'[1]03'!D46</f>
        <v>30</v>
      </c>
      <c r="E44" s="16">
        <f>'[1]03'!E46</f>
        <v>0</v>
      </c>
      <c r="F44" s="15">
        <f t="shared" si="6"/>
        <v>300</v>
      </c>
      <c r="G44" s="15">
        <f>'[1]03'!H46</f>
        <v>0</v>
      </c>
      <c r="H44" s="16">
        <f>'[1]03'!I46</f>
        <v>0</v>
      </c>
      <c r="I44" s="16">
        <f>'[1]03'!J46</f>
        <v>0</v>
      </c>
      <c r="J44" s="16">
        <f>'[1]03'!K46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'[1]03'!B47</f>
        <v>270</v>
      </c>
      <c r="C45" s="16">
        <f>'[1]03'!C47</f>
        <v>0</v>
      </c>
      <c r="D45" s="16">
        <f>'[1]03'!D47</f>
        <v>30</v>
      </c>
      <c r="E45" s="16">
        <f>'[1]03'!E47</f>
        <v>0</v>
      </c>
      <c r="F45" s="15">
        <f t="shared" si="6"/>
        <v>300</v>
      </c>
      <c r="G45" s="15">
        <f>'[1]03'!H47</f>
        <v>0</v>
      </c>
      <c r="H45" s="16">
        <f>'[1]03'!I47</f>
        <v>0</v>
      </c>
      <c r="I45" s="16">
        <f>'[1]03'!J47</f>
        <v>0</v>
      </c>
      <c r="J45" s="16">
        <f>'[1]03'!K47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'[1]03'!B48</f>
        <v>270</v>
      </c>
      <c r="C46" s="16">
        <f>'[1]03'!C48</f>
        <v>0</v>
      </c>
      <c r="D46" s="16">
        <f>'[1]03'!D48</f>
        <v>30</v>
      </c>
      <c r="E46" s="16">
        <f>'[1]03'!E48</f>
        <v>0</v>
      </c>
      <c r="F46" s="15">
        <f t="shared" si="6"/>
        <v>300</v>
      </c>
      <c r="G46" s="15">
        <f>'[1]03'!H48</f>
        <v>0</v>
      </c>
      <c r="H46" s="16">
        <f>'[1]03'!I48</f>
        <v>0</v>
      </c>
      <c r="I46" s="16">
        <f>'[1]03'!J48</f>
        <v>0</v>
      </c>
      <c r="J46" s="16">
        <f>'[1]03'!K48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'[1]03'!B49</f>
        <v>270</v>
      </c>
      <c r="C47" s="16">
        <f>'[1]03'!C49</f>
        <v>0</v>
      </c>
      <c r="D47" s="16">
        <f>'[1]03'!D49</f>
        <v>30</v>
      </c>
      <c r="E47" s="16">
        <f>'[1]03'!E49</f>
        <v>0</v>
      </c>
      <c r="F47" s="15">
        <f t="shared" si="6"/>
        <v>300</v>
      </c>
      <c r="G47" s="15">
        <f>'[1]03'!H49</f>
        <v>0</v>
      </c>
      <c r="H47" s="16">
        <f>'[1]03'!I49</f>
        <v>0</v>
      </c>
      <c r="I47" s="16">
        <f>'[1]03'!J49</f>
        <v>0</v>
      </c>
      <c r="J47" s="16">
        <f>'[1]03'!K49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'[1]03'!B50</f>
        <v>270</v>
      </c>
      <c r="C48" s="16">
        <f>'[1]03'!C50</f>
        <v>0</v>
      </c>
      <c r="D48" s="16">
        <f>'[1]03'!D50</f>
        <v>30</v>
      </c>
      <c r="E48" s="16">
        <f>'[1]03'!E50</f>
        <v>0</v>
      </c>
      <c r="F48" s="15">
        <f t="shared" si="6"/>
        <v>300</v>
      </c>
      <c r="G48" s="15">
        <f>'[1]03'!H50</f>
        <v>0</v>
      </c>
      <c r="H48" s="16">
        <f>'[1]03'!I50</f>
        <v>0</v>
      </c>
      <c r="I48" s="16">
        <f>'[1]03'!J50</f>
        <v>0</v>
      </c>
      <c r="J48" s="16">
        <f>'[1]03'!K50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'[1]03'!B51</f>
        <v>270</v>
      </c>
      <c r="C49" s="16">
        <f>'[1]03'!C51</f>
        <v>0</v>
      </c>
      <c r="D49" s="16">
        <f>'[1]03'!D51</f>
        <v>30</v>
      </c>
      <c r="E49" s="16">
        <f>'[1]03'!E51</f>
        <v>0</v>
      </c>
      <c r="F49" s="15">
        <f t="shared" si="6"/>
        <v>300</v>
      </c>
      <c r="G49" s="15">
        <f>'[1]03'!H51</f>
        <v>0</v>
      </c>
      <c r="H49" s="16">
        <f>'[1]03'!I51</f>
        <v>0</v>
      </c>
      <c r="I49" s="16">
        <f>'[1]03'!J51</f>
        <v>0</v>
      </c>
      <c r="J49" s="16">
        <f>'[1]03'!K51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'[1]03'!B52</f>
        <v>270</v>
      </c>
      <c r="C50" s="16">
        <f>'[1]03'!C52</f>
        <v>0</v>
      </c>
      <c r="D50" s="16">
        <f>'[1]03'!D52</f>
        <v>30</v>
      </c>
      <c r="E50" s="16">
        <f>'[1]03'!E52</f>
        <v>0</v>
      </c>
      <c r="F50" s="15">
        <f t="shared" si="6"/>
        <v>300</v>
      </c>
      <c r="G50" s="15">
        <f>'[1]03'!H52</f>
        <v>0</v>
      </c>
      <c r="H50" s="16">
        <f>'[1]03'!I52</f>
        <v>0</v>
      </c>
      <c r="I50" s="16">
        <f>'[1]03'!J52</f>
        <v>0</v>
      </c>
      <c r="J50" s="16">
        <f>'[1]03'!K52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'[1]03'!B53</f>
        <v>270</v>
      </c>
      <c r="C51" s="16">
        <f>'[1]03'!C53</f>
        <v>0</v>
      </c>
      <c r="D51" s="16">
        <f>'[1]03'!D53</f>
        <v>30</v>
      </c>
      <c r="E51" s="16">
        <f>'[1]03'!E53</f>
        <v>0</v>
      </c>
      <c r="F51" s="15">
        <f t="shared" si="6"/>
        <v>300</v>
      </c>
      <c r="G51" s="15">
        <f>'[1]03'!H53</f>
        <v>0</v>
      </c>
      <c r="H51" s="16">
        <f>'[1]03'!I53</f>
        <v>0</v>
      </c>
      <c r="I51" s="16">
        <f>'[1]03'!J53</f>
        <v>0</v>
      </c>
      <c r="J51" s="16">
        <f>'[1]03'!K53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'[1]03'!B54</f>
        <v>270</v>
      </c>
      <c r="C52" s="16">
        <f>'[1]03'!C54</f>
        <v>0</v>
      </c>
      <c r="D52" s="16">
        <f>'[1]03'!D54</f>
        <v>30</v>
      </c>
      <c r="E52" s="16">
        <f>'[1]03'!E54</f>
        <v>0</v>
      </c>
      <c r="F52" s="15">
        <f t="shared" si="6"/>
        <v>300</v>
      </c>
      <c r="G52" s="15">
        <f>'[1]03'!H54</f>
        <v>0</v>
      </c>
      <c r="H52" s="16">
        <f>'[1]03'!I54</f>
        <v>0</v>
      </c>
      <c r="I52" s="16">
        <f>'[1]03'!J54</f>
        <v>0</v>
      </c>
      <c r="J52" s="16">
        <f>'[1]03'!K54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'[1]03'!B55</f>
        <v>270</v>
      </c>
      <c r="C53" s="16">
        <f>'[1]03'!C55</f>
        <v>0</v>
      </c>
      <c r="D53" s="16">
        <f>'[1]03'!D55</f>
        <v>30</v>
      </c>
      <c r="E53" s="16">
        <f>'[1]03'!E55</f>
        <v>0</v>
      </c>
      <c r="F53" s="15">
        <f t="shared" si="6"/>
        <v>300</v>
      </c>
      <c r="G53" s="15">
        <f>'[1]03'!H55</f>
        <v>0</v>
      </c>
      <c r="H53" s="16">
        <f>'[1]03'!I55</f>
        <v>0</v>
      </c>
      <c r="I53" s="16">
        <f>'[1]03'!J55</f>
        <v>0</v>
      </c>
      <c r="J53" s="16">
        <f>'[1]03'!K55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'[1]03'!B56</f>
        <v>270</v>
      </c>
      <c r="C54" s="16">
        <f>'[1]03'!C56</f>
        <v>0</v>
      </c>
      <c r="D54" s="16">
        <f>'[1]03'!D56</f>
        <v>30</v>
      </c>
      <c r="E54" s="16">
        <f>'[1]03'!E56</f>
        <v>0</v>
      </c>
      <c r="F54" s="15">
        <f t="shared" si="6"/>
        <v>300</v>
      </c>
      <c r="G54" s="15">
        <f>'[1]03'!H56</f>
        <v>0</v>
      </c>
      <c r="H54" s="16">
        <f>'[1]03'!I56</f>
        <v>0</v>
      </c>
      <c r="I54" s="16">
        <f>'[1]03'!J56</f>
        <v>0</v>
      </c>
      <c r="J54" s="16">
        <f>'[1]03'!K56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'[1]03'!B57</f>
        <v>270</v>
      </c>
      <c r="C55" s="16">
        <f>'[1]03'!C57</f>
        <v>0</v>
      </c>
      <c r="D55" s="16">
        <f>'[1]03'!D57</f>
        <v>30</v>
      </c>
      <c r="E55" s="16">
        <f>'[1]03'!E57</f>
        <v>0</v>
      </c>
      <c r="F55" s="15">
        <f t="shared" si="6"/>
        <v>300</v>
      </c>
      <c r="G55" s="15">
        <f>'[1]03'!H57</f>
        <v>0</v>
      </c>
      <c r="H55" s="16">
        <f>'[1]03'!I57</f>
        <v>0</v>
      </c>
      <c r="I55" s="16">
        <f>'[1]03'!J57</f>
        <v>0</v>
      </c>
      <c r="J55" s="16">
        <f>'[1]03'!K57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'[1]03'!B58</f>
        <v>270</v>
      </c>
      <c r="C56" s="16">
        <f>'[1]03'!C58</f>
        <v>0</v>
      </c>
      <c r="D56" s="16">
        <f>'[1]03'!D58</f>
        <v>30</v>
      </c>
      <c r="E56" s="16">
        <f>'[1]03'!E58</f>
        <v>0</v>
      </c>
      <c r="F56" s="15">
        <f t="shared" si="6"/>
        <v>300</v>
      </c>
      <c r="G56" s="15">
        <f>'[1]03'!H58</f>
        <v>0</v>
      </c>
      <c r="H56" s="16">
        <f>'[1]03'!I58</f>
        <v>0</v>
      </c>
      <c r="I56" s="16">
        <f>'[1]03'!J58</f>
        <v>0</v>
      </c>
      <c r="J56" s="16">
        <f>'[1]03'!K58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'[1]03'!B59</f>
        <v>270</v>
      </c>
      <c r="C57" s="16">
        <f>'[1]03'!C59</f>
        <v>0</v>
      </c>
      <c r="D57" s="16">
        <f>'[1]03'!D59</f>
        <v>30</v>
      </c>
      <c r="E57" s="16">
        <f>'[1]03'!E59</f>
        <v>0</v>
      </c>
      <c r="F57" s="15">
        <f t="shared" si="6"/>
        <v>300</v>
      </c>
      <c r="G57" s="15">
        <f>'[1]03'!H59</f>
        <v>0</v>
      </c>
      <c r="H57" s="16">
        <f>'[1]03'!I59</f>
        <v>0</v>
      </c>
      <c r="I57" s="16">
        <f>'[1]03'!J59</f>
        <v>0</v>
      </c>
      <c r="J57" s="16">
        <f>'[1]03'!K59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'[1]03'!B60</f>
        <v>270</v>
      </c>
      <c r="C58" s="16">
        <f>'[1]03'!C60</f>
        <v>0</v>
      </c>
      <c r="D58" s="16">
        <f>'[1]03'!D60</f>
        <v>30</v>
      </c>
      <c r="E58" s="16">
        <f>'[1]03'!E60</f>
        <v>0</v>
      </c>
      <c r="F58" s="15">
        <f t="shared" si="6"/>
        <v>300</v>
      </c>
      <c r="G58" s="15">
        <f>'[1]03'!H60</f>
        <v>0</v>
      </c>
      <c r="H58" s="16">
        <f>'[1]03'!I60</f>
        <v>0</v>
      </c>
      <c r="I58" s="16">
        <f>'[1]03'!J60</f>
        <v>0</v>
      </c>
      <c r="J58" s="16">
        <f>'[1]03'!K60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'[1]03'!B61</f>
        <v>270</v>
      </c>
      <c r="C59" s="16">
        <f>'[1]03'!C61</f>
        <v>0</v>
      </c>
      <c r="D59" s="16">
        <f>'[1]03'!D61</f>
        <v>30</v>
      </c>
      <c r="E59" s="16">
        <f>'[1]03'!E61</f>
        <v>0</v>
      </c>
      <c r="F59" s="15">
        <f t="shared" si="6"/>
        <v>300</v>
      </c>
      <c r="G59" s="15">
        <f>'[1]03'!H61</f>
        <v>0</v>
      </c>
      <c r="H59" s="16">
        <f>'[1]03'!I61</f>
        <v>0</v>
      </c>
      <c r="I59" s="16">
        <f>'[1]03'!J61</f>
        <v>0</v>
      </c>
      <c r="J59" s="16">
        <f>'[1]03'!K61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'[1]03'!B62</f>
        <v>270</v>
      </c>
      <c r="C60" s="16">
        <f>'[1]03'!C62</f>
        <v>0</v>
      </c>
      <c r="D60" s="16">
        <f>'[1]03'!D62</f>
        <v>30</v>
      </c>
      <c r="E60" s="16">
        <f>'[1]03'!E62</f>
        <v>0</v>
      </c>
      <c r="F60" s="15">
        <f t="shared" si="6"/>
        <v>300</v>
      </c>
      <c r="G60" s="15">
        <f>'[1]03'!H62</f>
        <v>0</v>
      </c>
      <c r="H60" s="16">
        <f>'[1]03'!I62</f>
        <v>0</v>
      </c>
      <c r="I60" s="16">
        <f>'[1]03'!J62</f>
        <v>0</v>
      </c>
      <c r="J60" s="16">
        <f>'[1]03'!K62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'[1]03'!B63</f>
        <v>270</v>
      </c>
      <c r="C61" s="16">
        <f>'[1]03'!C63</f>
        <v>0</v>
      </c>
      <c r="D61" s="16">
        <f>'[1]03'!D63</f>
        <v>30</v>
      </c>
      <c r="E61" s="16">
        <f>'[1]03'!E63</f>
        <v>0</v>
      </c>
      <c r="F61" s="15">
        <f t="shared" si="6"/>
        <v>300</v>
      </c>
      <c r="G61" s="15">
        <f>'[1]03'!H63</f>
        <v>0</v>
      </c>
      <c r="H61" s="16">
        <f>'[1]03'!I63</f>
        <v>0</v>
      </c>
      <c r="I61" s="16">
        <f>'[1]03'!J63</f>
        <v>0</v>
      </c>
      <c r="J61" s="16">
        <f>'[1]03'!K63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'[1]03'!B64</f>
        <v>270</v>
      </c>
      <c r="C62" s="16">
        <f>'[1]03'!C64</f>
        <v>0</v>
      </c>
      <c r="D62" s="16">
        <f>'[1]03'!D64</f>
        <v>30</v>
      </c>
      <c r="E62" s="16">
        <f>'[1]03'!E64</f>
        <v>0</v>
      </c>
      <c r="F62" s="15">
        <f t="shared" si="6"/>
        <v>300</v>
      </c>
      <c r="G62" s="15">
        <f>'[1]03'!H64</f>
        <v>0</v>
      </c>
      <c r="H62" s="16">
        <f>'[1]03'!I64</f>
        <v>0</v>
      </c>
      <c r="I62" s="16">
        <f>'[1]03'!J64</f>
        <v>0</v>
      </c>
      <c r="J62" s="16">
        <f>'[1]03'!K64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'[1]03'!B65</f>
        <v>270</v>
      </c>
      <c r="C63" s="16">
        <f>'[1]03'!C65</f>
        <v>0</v>
      </c>
      <c r="D63" s="16">
        <f>'[1]03'!D65</f>
        <v>30</v>
      </c>
      <c r="E63" s="16">
        <f>'[1]03'!E65</f>
        <v>0</v>
      </c>
      <c r="F63" s="15">
        <f t="shared" si="6"/>
        <v>300</v>
      </c>
      <c r="G63" s="15">
        <f>'[1]03'!H65</f>
        <v>0</v>
      </c>
      <c r="H63" s="16">
        <f>'[1]03'!I65</f>
        <v>0</v>
      </c>
      <c r="I63" s="16">
        <f>'[1]03'!J65</f>
        <v>0</v>
      </c>
      <c r="J63" s="16">
        <f>'[1]03'!K65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'[1]03'!B66</f>
        <v>270</v>
      </c>
      <c r="C64" s="16">
        <f>'[1]03'!C66</f>
        <v>0</v>
      </c>
      <c r="D64" s="16">
        <f>'[1]03'!D66</f>
        <v>30</v>
      </c>
      <c r="E64" s="16">
        <f>'[1]03'!E66</f>
        <v>0</v>
      </c>
      <c r="F64" s="15">
        <f t="shared" si="6"/>
        <v>300</v>
      </c>
      <c r="G64" s="15">
        <f>'[1]03'!H66</f>
        <v>0</v>
      </c>
      <c r="H64" s="16">
        <f>'[1]03'!I66</f>
        <v>0</v>
      </c>
      <c r="I64" s="16">
        <f>'[1]03'!J66</f>
        <v>0</v>
      </c>
      <c r="J64" s="16">
        <f>'[1]03'!K66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'[1]03'!B67</f>
        <v>270</v>
      </c>
      <c r="C65" s="16">
        <f>'[1]03'!C67</f>
        <v>0</v>
      </c>
      <c r="D65" s="16">
        <f>'[1]03'!D67</f>
        <v>30</v>
      </c>
      <c r="E65" s="16">
        <f>'[1]03'!E67</f>
        <v>0</v>
      </c>
      <c r="F65" s="15">
        <f t="shared" si="6"/>
        <v>300</v>
      </c>
      <c r="G65" s="15">
        <f>'[1]03'!H67</f>
        <v>0</v>
      </c>
      <c r="H65" s="16">
        <f>'[1]03'!I67</f>
        <v>0</v>
      </c>
      <c r="I65" s="16">
        <f>'[1]03'!J67</f>
        <v>0</v>
      </c>
      <c r="J65" s="16">
        <f>'[1]03'!K67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'[1]03'!B68</f>
        <v>270</v>
      </c>
      <c r="C66" s="16">
        <f>'[1]03'!C68</f>
        <v>0</v>
      </c>
      <c r="D66" s="16">
        <f>'[1]03'!D68</f>
        <v>30</v>
      </c>
      <c r="E66" s="16">
        <f>'[1]03'!E68</f>
        <v>0</v>
      </c>
      <c r="F66" s="15">
        <f t="shared" si="6"/>
        <v>300</v>
      </c>
      <c r="G66" s="15">
        <f>'[1]03'!H68</f>
        <v>0</v>
      </c>
      <c r="H66" s="16">
        <f>'[1]03'!I68</f>
        <v>0</v>
      </c>
      <c r="I66" s="16">
        <f>'[1]03'!J68</f>
        <v>0</v>
      </c>
      <c r="J66" s="16">
        <f>'[1]03'!K68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'[1]03'!B69</f>
        <v>270</v>
      </c>
      <c r="C67" s="16">
        <f>'[1]03'!C69</f>
        <v>0</v>
      </c>
      <c r="D67" s="16">
        <f>'[1]03'!D69</f>
        <v>30</v>
      </c>
      <c r="E67" s="16">
        <f>'[1]03'!E69</f>
        <v>0</v>
      </c>
      <c r="F67" s="15">
        <f t="shared" si="6"/>
        <v>300</v>
      </c>
      <c r="G67" s="15">
        <f>'[1]03'!H69</f>
        <v>0</v>
      </c>
      <c r="H67" s="16">
        <f>'[1]03'!I69</f>
        <v>0</v>
      </c>
      <c r="I67" s="16">
        <f>'[1]03'!J69</f>
        <v>0</v>
      </c>
      <c r="J67" s="16">
        <f>'[1]03'!K69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'[1]03'!B70</f>
        <v>270</v>
      </c>
      <c r="C68" s="16">
        <f>'[1]03'!C70</f>
        <v>0</v>
      </c>
      <c r="D68" s="16">
        <f>'[1]03'!D70</f>
        <v>30</v>
      </c>
      <c r="E68" s="16">
        <f>'[1]03'!E70</f>
        <v>0</v>
      </c>
      <c r="F68" s="15">
        <f t="shared" si="6"/>
        <v>300</v>
      </c>
      <c r="G68" s="15">
        <f>'[1]03'!H70</f>
        <v>0</v>
      </c>
      <c r="H68" s="16">
        <f>'[1]03'!I70</f>
        <v>0</v>
      </c>
      <c r="I68" s="16">
        <f>'[1]03'!J70</f>
        <v>0</v>
      </c>
      <c r="J68" s="16">
        <f>'[1]03'!K70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'[1]03'!B71</f>
        <v>270</v>
      </c>
      <c r="C69" s="16">
        <f>'[1]03'!C71</f>
        <v>0</v>
      </c>
      <c r="D69" s="16">
        <f>'[1]03'!D71</f>
        <v>30</v>
      </c>
      <c r="E69" s="16">
        <f>'[1]03'!E71</f>
        <v>0</v>
      </c>
      <c r="F69" s="15">
        <f t="shared" ref="F69:F98" si="17">SUM(B69:E69)</f>
        <v>300</v>
      </c>
      <c r="G69" s="15">
        <f>'[1]03'!H71</f>
        <v>0</v>
      </c>
      <c r="H69" s="16">
        <f>'[1]03'!I71</f>
        <v>0</v>
      </c>
      <c r="I69" s="16">
        <f>'[1]03'!J71</f>
        <v>0</v>
      </c>
      <c r="J69" s="16">
        <f>'[1]03'!K71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'[1]03'!B72</f>
        <v>270</v>
      </c>
      <c r="C70" s="16">
        <f>'[1]03'!C72</f>
        <v>0</v>
      </c>
      <c r="D70" s="16">
        <f>'[1]03'!D72</f>
        <v>30</v>
      </c>
      <c r="E70" s="16">
        <f>'[1]03'!E72</f>
        <v>0</v>
      </c>
      <c r="F70" s="15">
        <f t="shared" si="17"/>
        <v>300</v>
      </c>
      <c r="G70" s="15">
        <f>'[1]03'!H72</f>
        <v>0</v>
      </c>
      <c r="H70" s="16">
        <f>'[1]03'!I72</f>
        <v>0</v>
      </c>
      <c r="I70" s="16">
        <f>'[1]03'!J72</f>
        <v>0</v>
      </c>
      <c r="J70" s="16">
        <f>'[1]03'!K72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'[1]03'!B73</f>
        <v>270</v>
      </c>
      <c r="C71" s="16">
        <f>'[1]03'!C73</f>
        <v>0</v>
      </c>
      <c r="D71" s="16">
        <f>'[1]03'!D73</f>
        <v>30</v>
      </c>
      <c r="E71" s="16">
        <f>'[1]03'!E73</f>
        <v>0</v>
      </c>
      <c r="F71" s="15">
        <f t="shared" si="17"/>
        <v>300</v>
      </c>
      <c r="G71" s="15">
        <f>'[1]03'!H73</f>
        <v>0</v>
      </c>
      <c r="H71" s="16">
        <f>'[1]03'!I73</f>
        <v>0</v>
      </c>
      <c r="I71" s="16">
        <f>'[1]03'!J73</f>
        <v>0</v>
      </c>
      <c r="J71" s="16">
        <f>'[1]03'!K73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'[1]03'!B74</f>
        <v>270</v>
      </c>
      <c r="C72" s="16">
        <f>'[1]03'!C74</f>
        <v>0</v>
      </c>
      <c r="D72" s="16">
        <f>'[1]03'!D74</f>
        <v>30</v>
      </c>
      <c r="E72" s="16">
        <f>'[1]03'!E74</f>
        <v>0</v>
      </c>
      <c r="F72" s="15">
        <f t="shared" si="17"/>
        <v>300</v>
      </c>
      <c r="G72" s="15">
        <f>'[1]03'!H74</f>
        <v>0</v>
      </c>
      <c r="H72" s="16">
        <f>'[1]03'!I74</f>
        <v>0</v>
      </c>
      <c r="I72" s="16">
        <f>'[1]03'!J74</f>
        <v>0</v>
      </c>
      <c r="J72" s="16">
        <f>'[1]03'!K74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'[1]03'!B75</f>
        <v>270</v>
      </c>
      <c r="C73" s="16">
        <f>'[1]03'!C75</f>
        <v>0</v>
      </c>
      <c r="D73" s="16">
        <f>'[1]03'!D75</f>
        <v>30</v>
      </c>
      <c r="E73" s="16">
        <f>'[1]03'!E75</f>
        <v>0</v>
      </c>
      <c r="F73" s="15">
        <f t="shared" si="17"/>
        <v>300</v>
      </c>
      <c r="G73" s="15">
        <f>'[1]03'!H75</f>
        <v>0</v>
      </c>
      <c r="H73" s="16">
        <f>'[1]03'!I75</f>
        <v>0</v>
      </c>
      <c r="I73" s="16">
        <f>'[1]03'!J75</f>
        <v>0</v>
      </c>
      <c r="J73" s="16">
        <f>'[1]03'!K75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'[1]03'!B76</f>
        <v>270</v>
      </c>
      <c r="C74" s="16">
        <f>'[1]03'!C76</f>
        <v>0</v>
      </c>
      <c r="D74" s="16">
        <f>'[1]03'!D76</f>
        <v>30</v>
      </c>
      <c r="E74" s="16">
        <f>'[1]03'!E76</f>
        <v>0</v>
      </c>
      <c r="F74" s="15">
        <f t="shared" si="17"/>
        <v>300</v>
      </c>
      <c r="G74" s="15">
        <f>'[1]03'!H76</f>
        <v>0</v>
      </c>
      <c r="H74" s="16">
        <f>'[1]03'!I76</f>
        <v>0</v>
      </c>
      <c r="I74" s="16">
        <f>'[1]03'!J76</f>
        <v>0</v>
      </c>
      <c r="J74" s="16">
        <f>'[1]03'!K76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'[1]03'!B77</f>
        <v>270</v>
      </c>
      <c r="C75" s="16">
        <f>'[1]03'!C77</f>
        <v>0</v>
      </c>
      <c r="D75" s="16">
        <f>'[1]03'!D77</f>
        <v>30</v>
      </c>
      <c r="E75" s="16">
        <f>'[1]03'!E77</f>
        <v>0</v>
      </c>
      <c r="F75" s="15">
        <f t="shared" si="17"/>
        <v>300</v>
      </c>
      <c r="G75" s="15">
        <f>'[1]03'!H77</f>
        <v>0</v>
      </c>
      <c r="H75" s="16">
        <f>'[1]03'!I77</f>
        <v>0</v>
      </c>
      <c r="I75" s="16">
        <f>'[1]03'!J77</f>
        <v>0</v>
      </c>
      <c r="J75" s="16">
        <f>'[1]03'!K77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'[1]03'!B78</f>
        <v>270</v>
      </c>
      <c r="C76" s="16">
        <f>'[1]03'!C78</f>
        <v>0</v>
      </c>
      <c r="D76" s="16">
        <f>'[1]03'!D78</f>
        <v>30</v>
      </c>
      <c r="E76" s="16">
        <f>'[1]03'!E78</f>
        <v>0</v>
      </c>
      <c r="F76" s="15">
        <f t="shared" si="17"/>
        <v>300</v>
      </c>
      <c r="G76" s="15">
        <f>'[1]03'!H78</f>
        <v>0</v>
      </c>
      <c r="H76" s="16">
        <f>'[1]03'!I78</f>
        <v>0</v>
      </c>
      <c r="I76" s="16">
        <f>'[1]03'!J78</f>
        <v>0</v>
      </c>
      <c r="J76" s="16">
        <f>'[1]03'!K78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'[1]03'!B79</f>
        <v>270</v>
      </c>
      <c r="C77" s="16">
        <f>'[1]03'!C79</f>
        <v>0</v>
      </c>
      <c r="D77" s="16">
        <f>'[1]03'!D79</f>
        <v>30</v>
      </c>
      <c r="E77" s="16">
        <f>'[1]03'!E79</f>
        <v>0</v>
      </c>
      <c r="F77" s="15">
        <f t="shared" si="17"/>
        <v>300</v>
      </c>
      <c r="G77" s="15">
        <f>'[1]03'!H79</f>
        <v>0</v>
      </c>
      <c r="H77" s="16">
        <f>'[1]03'!I79</f>
        <v>0</v>
      </c>
      <c r="I77" s="16">
        <f>'[1]03'!J79</f>
        <v>0</v>
      </c>
      <c r="J77" s="16">
        <f>'[1]03'!K79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'[1]03'!B80</f>
        <v>270</v>
      </c>
      <c r="C78" s="16">
        <f>'[1]03'!C80</f>
        <v>0</v>
      </c>
      <c r="D78" s="16">
        <f>'[1]03'!D80</f>
        <v>30</v>
      </c>
      <c r="E78" s="16">
        <f>'[1]03'!E80</f>
        <v>0</v>
      </c>
      <c r="F78" s="15">
        <f t="shared" si="17"/>
        <v>300</v>
      </c>
      <c r="G78" s="15">
        <f>'[1]03'!H80</f>
        <v>0</v>
      </c>
      <c r="H78" s="16">
        <f>'[1]03'!I80</f>
        <v>0</v>
      </c>
      <c r="I78" s="16">
        <f>'[1]03'!J80</f>
        <v>0</v>
      </c>
      <c r="J78" s="16">
        <f>'[1]03'!K80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'[1]03'!B81</f>
        <v>270</v>
      </c>
      <c r="C79" s="16">
        <f>'[1]03'!C81</f>
        <v>0</v>
      </c>
      <c r="D79" s="16">
        <f>'[1]03'!D81</f>
        <v>30</v>
      </c>
      <c r="E79" s="16">
        <f>'[1]03'!E81</f>
        <v>0</v>
      </c>
      <c r="F79" s="15">
        <f t="shared" si="17"/>
        <v>300</v>
      </c>
      <c r="G79" s="15">
        <f>'[1]03'!H81</f>
        <v>0</v>
      </c>
      <c r="H79" s="16">
        <f>'[1]03'!I81</f>
        <v>0</v>
      </c>
      <c r="I79" s="16">
        <f>'[1]03'!J81</f>
        <v>0</v>
      </c>
      <c r="J79" s="16">
        <f>'[1]03'!K81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'[1]03'!B82</f>
        <v>270</v>
      </c>
      <c r="C80" s="16">
        <f>'[1]03'!C82</f>
        <v>0</v>
      </c>
      <c r="D80" s="16">
        <f>'[1]03'!D82</f>
        <v>30</v>
      </c>
      <c r="E80" s="16">
        <f>'[1]03'!E82</f>
        <v>0</v>
      </c>
      <c r="F80" s="15">
        <f t="shared" si="17"/>
        <v>300</v>
      </c>
      <c r="G80" s="15">
        <f>'[1]03'!H82</f>
        <v>0</v>
      </c>
      <c r="H80" s="16">
        <f>'[1]03'!I82</f>
        <v>0</v>
      </c>
      <c r="I80" s="16">
        <f>'[1]03'!J82</f>
        <v>0</v>
      </c>
      <c r="J80" s="16">
        <f>'[1]03'!K82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'[1]03'!B83</f>
        <v>270</v>
      </c>
      <c r="C81" s="16">
        <f>'[1]03'!C83</f>
        <v>0</v>
      </c>
      <c r="D81" s="16">
        <f>'[1]03'!D83</f>
        <v>30</v>
      </c>
      <c r="E81" s="16">
        <f>'[1]03'!E83</f>
        <v>0</v>
      </c>
      <c r="F81" s="15">
        <f t="shared" si="17"/>
        <v>300</v>
      </c>
      <c r="G81" s="15">
        <f>'[1]03'!H83</f>
        <v>0</v>
      </c>
      <c r="H81" s="16">
        <f>'[1]03'!I83</f>
        <v>0</v>
      </c>
      <c r="I81" s="16">
        <f>'[1]03'!J83</f>
        <v>0</v>
      </c>
      <c r="J81" s="16">
        <f>'[1]03'!K83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'[1]03'!B84</f>
        <v>270</v>
      </c>
      <c r="C82" s="16">
        <f>'[1]03'!C84</f>
        <v>0</v>
      </c>
      <c r="D82" s="16">
        <f>'[1]03'!D84</f>
        <v>30</v>
      </c>
      <c r="E82" s="16">
        <f>'[1]03'!E84</f>
        <v>0</v>
      </c>
      <c r="F82" s="15">
        <f t="shared" si="17"/>
        <v>300</v>
      </c>
      <c r="G82" s="15">
        <f>'[1]03'!H84</f>
        <v>0</v>
      </c>
      <c r="H82" s="16">
        <f>'[1]03'!I84</f>
        <v>0</v>
      </c>
      <c r="I82" s="16">
        <f>'[1]03'!J84</f>
        <v>0</v>
      </c>
      <c r="J82" s="16">
        <f>'[1]03'!K84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'[1]03'!B85</f>
        <v>270</v>
      </c>
      <c r="C83" s="16">
        <f>'[1]03'!C85</f>
        <v>0</v>
      </c>
      <c r="D83" s="16">
        <f>'[1]03'!D85</f>
        <v>30</v>
      </c>
      <c r="E83" s="16">
        <f>'[1]03'!E85</f>
        <v>0</v>
      </c>
      <c r="F83" s="15">
        <f t="shared" si="17"/>
        <v>300</v>
      </c>
      <c r="G83" s="15">
        <f>'[1]03'!H85</f>
        <v>0</v>
      </c>
      <c r="H83" s="16">
        <f>'[1]03'!I85</f>
        <v>0</v>
      </c>
      <c r="I83" s="16">
        <f>'[1]03'!J85</f>
        <v>0</v>
      </c>
      <c r="J83" s="16">
        <f>'[1]03'!K85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'[1]03'!B86</f>
        <v>270</v>
      </c>
      <c r="C84" s="16">
        <f>'[1]03'!C86</f>
        <v>0</v>
      </c>
      <c r="D84" s="16">
        <f>'[1]03'!D86</f>
        <v>30</v>
      </c>
      <c r="E84" s="16">
        <f>'[1]03'!E86</f>
        <v>0</v>
      </c>
      <c r="F84" s="15">
        <f t="shared" si="17"/>
        <v>300</v>
      </c>
      <c r="G84" s="15">
        <f>'[1]03'!H86</f>
        <v>0</v>
      </c>
      <c r="H84" s="16">
        <f>'[1]03'!I86</f>
        <v>0</v>
      </c>
      <c r="I84" s="16">
        <f>'[1]03'!J86</f>
        <v>0</v>
      </c>
      <c r="J84" s="16">
        <f>'[1]03'!K86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'[1]03'!B87</f>
        <v>270</v>
      </c>
      <c r="C85" s="16">
        <f>'[1]03'!C87</f>
        <v>0</v>
      </c>
      <c r="D85" s="16">
        <f>'[1]03'!D87</f>
        <v>30</v>
      </c>
      <c r="E85" s="16">
        <f>'[1]03'!E87</f>
        <v>0</v>
      </c>
      <c r="F85" s="15">
        <f t="shared" si="17"/>
        <v>300</v>
      </c>
      <c r="G85" s="15">
        <f>'[1]03'!H87</f>
        <v>0</v>
      </c>
      <c r="H85" s="16">
        <f>'[1]03'!I87</f>
        <v>0</v>
      </c>
      <c r="I85" s="16">
        <f>'[1]03'!J87</f>
        <v>0</v>
      </c>
      <c r="J85" s="16">
        <f>'[1]03'!K87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'[1]03'!B88</f>
        <v>270</v>
      </c>
      <c r="C86" s="16">
        <f>'[1]03'!C88</f>
        <v>0</v>
      </c>
      <c r="D86" s="16">
        <f>'[1]03'!D88</f>
        <v>30</v>
      </c>
      <c r="E86" s="16">
        <f>'[1]03'!E88</f>
        <v>0</v>
      </c>
      <c r="F86" s="15">
        <f t="shared" si="17"/>
        <v>300</v>
      </c>
      <c r="G86" s="15">
        <f>'[1]03'!H88</f>
        <v>0</v>
      </c>
      <c r="H86" s="16">
        <f>'[1]03'!I88</f>
        <v>0</v>
      </c>
      <c r="I86" s="16">
        <f>'[1]03'!J88</f>
        <v>0</v>
      </c>
      <c r="J86" s="16">
        <f>'[1]03'!K88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'[1]03'!B89</f>
        <v>270</v>
      </c>
      <c r="C87" s="16">
        <f>'[1]03'!C89</f>
        <v>0</v>
      </c>
      <c r="D87" s="16">
        <f>'[1]03'!D89</f>
        <v>30</v>
      </c>
      <c r="E87" s="16">
        <f>'[1]03'!E89</f>
        <v>0</v>
      </c>
      <c r="F87" s="15">
        <f t="shared" si="17"/>
        <v>300</v>
      </c>
      <c r="G87" s="15">
        <f>'[1]03'!H89</f>
        <v>0</v>
      </c>
      <c r="H87" s="16">
        <f>'[1]03'!I89</f>
        <v>0</v>
      </c>
      <c r="I87" s="16">
        <f>'[1]03'!J89</f>
        <v>0</v>
      </c>
      <c r="J87" s="16">
        <f>'[1]03'!K89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'[1]03'!B90</f>
        <v>270</v>
      </c>
      <c r="C88" s="16">
        <f>'[1]03'!C90</f>
        <v>0</v>
      </c>
      <c r="D88" s="16">
        <f>'[1]03'!D90</f>
        <v>30</v>
      </c>
      <c r="E88" s="16">
        <f>'[1]03'!E90</f>
        <v>0</v>
      </c>
      <c r="F88" s="15">
        <f t="shared" si="17"/>
        <v>300</v>
      </c>
      <c r="G88" s="15">
        <f>'[1]03'!H90</f>
        <v>0</v>
      </c>
      <c r="H88" s="16">
        <f>'[1]03'!I90</f>
        <v>0</v>
      </c>
      <c r="I88" s="16">
        <f>'[1]03'!J90</f>
        <v>0</v>
      </c>
      <c r="J88" s="16">
        <f>'[1]03'!K90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'[1]03'!B91</f>
        <v>270</v>
      </c>
      <c r="C89" s="16">
        <f>'[1]03'!C91</f>
        <v>0</v>
      </c>
      <c r="D89" s="16">
        <f>'[1]03'!D91</f>
        <v>30</v>
      </c>
      <c r="E89" s="16">
        <f>'[1]03'!E91</f>
        <v>0</v>
      </c>
      <c r="F89" s="15">
        <f t="shared" si="17"/>
        <v>300</v>
      </c>
      <c r="G89" s="15">
        <f>'[1]03'!H91</f>
        <v>0</v>
      </c>
      <c r="H89" s="16">
        <f>'[1]03'!I91</f>
        <v>0</v>
      </c>
      <c r="I89" s="16">
        <f>'[1]03'!J91</f>
        <v>0</v>
      </c>
      <c r="J89" s="16">
        <f>'[1]03'!K91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'[1]03'!B92</f>
        <v>270</v>
      </c>
      <c r="C90" s="16">
        <f>'[1]03'!C92</f>
        <v>0</v>
      </c>
      <c r="D90" s="16">
        <f>'[1]03'!D92</f>
        <v>30</v>
      </c>
      <c r="E90" s="16">
        <f>'[1]03'!E92</f>
        <v>0</v>
      </c>
      <c r="F90" s="15">
        <f t="shared" si="17"/>
        <v>300</v>
      </c>
      <c r="G90" s="15">
        <f>'[1]03'!H92</f>
        <v>0</v>
      </c>
      <c r="H90" s="16">
        <f>'[1]03'!I92</f>
        <v>0</v>
      </c>
      <c r="I90" s="16">
        <f>'[1]03'!J92</f>
        <v>0</v>
      </c>
      <c r="J90" s="16">
        <f>'[1]03'!K92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'[1]03'!B93</f>
        <v>270</v>
      </c>
      <c r="C91" s="16">
        <f>'[1]03'!C93</f>
        <v>0</v>
      </c>
      <c r="D91" s="16">
        <f>'[1]03'!D93</f>
        <v>30</v>
      </c>
      <c r="E91" s="16">
        <f>'[1]03'!E93</f>
        <v>0</v>
      </c>
      <c r="F91" s="15">
        <f t="shared" si="17"/>
        <v>300</v>
      </c>
      <c r="G91" s="15">
        <f>'[1]03'!H93</f>
        <v>0</v>
      </c>
      <c r="H91" s="16">
        <f>'[1]03'!I93</f>
        <v>0</v>
      </c>
      <c r="I91" s="16">
        <f>'[1]03'!J93</f>
        <v>0</v>
      </c>
      <c r="J91" s="16">
        <f>'[1]03'!K93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'[1]03'!B94</f>
        <v>270</v>
      </c>
      <c r="C92" s="16">
        <f>'[1]03'!C94</f>
        <v>0</v>
      </c>
      <c r="D92" s="16">
        <f>'[1]03'!D94</f>
        <v>30</v>
      </c>
      <c r="E92" s="16">
        <f>'[1]03'!E94</f>
        <v>0</v>
      </c>
      <c r="F92" s="15">
        <f t="shared" si="17"/>
        <v>300</v>
      </c>
      <c r="G92" s="15">
        <f>'[1]03'!H94</f>
        <v>0</v>
      </c>
      <c r="H92" s="16">
        <f>'[1]03'!I94</f>
        <v>0</v>
      </c>
      <c r="I92" s="16">
        <f>'[1]03'!J94</f>
        <v>0</v>
      </c>
      <c r="J92" s="16">
        <f>'[1]03'!K94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'[1]03'!B95</f>
        <v>270</v>
      </c>
      <c r="C93" s="16">
        <f>'[1]03'!C95</f>
        <v>0</v>
      </c>
      <c r="D93" s="16">
        <f>'[1]03'!D95</f>
        <v>30</v>
      </c>
      <c r="E93" s="16">
        <f>'[1]03'!E95</f>
        <v>0</v>
      </c>
      <c r="F93" s="15">
        <f t="shared" si="17"/>
        <v>300</v>
      </c>
      <c r="G93" s="15">
        <f>'[1]03'!H95</f>
        <v>0</v>
      </c>
      <c r="H93" s="16">
        <f>'[1]03'!I95</f>
        <v>0</v>
      </c>
      <c r="I93" s="16">
        <f>'[1]03'!J95</f>
        <v>0</v>
      </c>
      <c r="J93" s="16">
        <f>'[1]03'!K95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'[1]03'!B96</f>
        <v>270</v>
      </c>
      <c r="C94" s="16">
        <f>'[1]03'!C96</f>
        <v>0</v>
      </c>
      <c r="D94" s="16">
        <f>'[1]03'!D96</f>
        <v>30</v>
      </c>
      <c r="E94" s="16">
        <f>'[1]03'!E96</f>
        <v>0</v>
      </c>
      <c r="F94" s="15">
        <f t="shared" si="17"/>
        <v>300</v>
      </c>
      <c r="G94" s="15">
        <f>'[1]03'!H96</f>
        <v>0</v>
      </c>
      <c r="H94" s="16">
        <f>'[1]03'!I96</f>
        <v>0</v>
      </c>
      <c r="I94" s="16">
        <f>'[1]03'!J96</f>
        <v>0</v>
      </c>
      <c r="J94" s="16">
        <f>'[1]03'!K96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'[1]03'!B97</f>
        <v>270</v>
      </c>
      <c r="C95" s="16">
        <f>'[1]03'!C97</f>
        <v>0</v>
      </c>
      <c r="D95" s="16">
        <f>'[1]03'!D97</f>
        <v>30</v>
      </c>
      <c r="E95" s="16">
        <f>'[1]03'!E97</f>
        <v>0</v>
      </c>
      <c r="F95" s="15">
        <f t="shared" si="17"/>
        <v>300</v>
      </c>
      <c r="G95" s="15">
        <f>'[1]03'!H97</f>
        <v>0</v>
      </c>
      <c r="H95" s="16">
        <f>'[1]03'!I97</f>
        <v>0</v>
      </c>
      <c r="I95" s="16">
        <f>'[1]03'!J97</f>
        <v>0</v>
      </c>
      <c r="J95" s="16">
        <f>'[1]03'!K97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'[1]03'!B98</f>
        <v>270</v>
      </c>
      <c r="C96" s="16">
        <f>'[1]03'!C98</f>
        <v>0</v>
      </c>
      <c r="D96" s="16">
        <f>'[1]03'!D98</f>
        <v>30</v>
      </c>
      <c r="E96" s="16">
        <f>'[1]03'!E98</f>
        <v>0</v>
      </c>
      <c r="F96" s="15">
        <f t="shared" si="17"/>
        <v>300</v>
      </c>
      <c r="G96" s="15">
        <f>'[1]03'!H98</f>
        <v>0</v>
      </c>
      <c r="H96" s="16">
        <f>'[1]03'!I98</f>
        <v>0</v>
      </c>
      <c r="I96" s="16">
        <f>'[1]03'!J98</f>
        <v>0</v>
      </c>
      <c r="J96" s="16">
        <f>'[1]03'!K98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'[1]03'!B99</f>
        <v>270</v>
      </c>
      <c r="C97" s="16">
        <f>'[1]03'!C99</f>
        <v>0</v>
      </c>
      <c r="D97" s="16">
        <f>'[1]03'!D99</f>
        <v>30</v>
      </c>
      <c r="E97" s="16">
        <f>'[1]03'!E99</f>
        <v>0</v>
      </c>
      <c r="F97" s="15">
        <f t="shared" si="17"/>
        <v>300</v>
      </c>
      <c r="G97" s="15">
        <f>'[1]03'!H99</f>
        <v>0</v>
      </c>
      <c r="H97" s="16">
        <f>'[1]03'!I99</f>
        <v>0</v>
      </c>
      <c r="I97" s="16">
        <f>'[1]03'!J99</f>
        <v>0</v>
      </c>
      <c r="J97" s="16">
        <f>'[1]03'!K99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'[1]03'!B100</f>
        <v>270</v>
      </c>
      <c r="C98" s="16">
        <f>'[1]03'!C100</f>
        <v>0</v>
      </c>
      <c r="D98" s="16">
        <f>'[1]03'!D100</f>
        <v>30</v>
      </c>
      <c r="E98" s="16">
        <f>'[1]03'!E100</f>
        <v>0</v>
      </c>
      <c r="F98" s="15">
        <f t="shared" si="17"/>
        <v>300</v>
      </c>
      <c r="G98" s="15">
        <f>'[1]03'!H100</f>
        <v>0</v>
      </c>
      <c r="H98" s="16">
        <f>'[1]03'!I100</f>
        <v>0</v>
      </c>
      <c r="I98" s="16">
        <f>'[1]03'!J100</f>
        <v>0</v>
      </c>
      <c r="J98" s="16">
        <f>'[1]03'!K100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3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45385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'[2]03'!B5</f>
        <v>40</v>
      </c>
      <c r="C3" s="200">
        <f>'[2]03'!C5</f>
        <v>50</v>
      </c>
      <c r="D3" s="200">
        <f>'[2]03'!D5</f>
        <v>0</v>
      </c>
      <c r="E3" s="200">
        <f>'[2]03'!E5</f>
        <v>0</v>
      </c>
      <c r="F3" s="15">
        <f>SUM(B3:E3)</f>
        <v>90</v>
      </c>
      <c r="G3" s="199">
        <f>'[2]03'!H5</f>
        <v>0</v>
      </c>
      <c r="H3" s="200">
        <f>'[2]03'!I5</f>
        <v>0</v>
      </c>
      <c r="I3" s="200">
        <f>'[2]03'!J5</f>
        <v>0</v>
      </c>
      <c r="J3" s="200">
        <f>'[2]03'!K5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9">
        <f>'[2]03'!B6</f>
        <v>40</v>
      </c>
      <c r="C4" s="200">
        <f>'[2]03'!C6</f>
        <v>50</v>
      </c>
      <c r="D4" s="200">
        <f>'[2]03'!D6</f>
        <v>0</v>
      </c>
      <c r="E4" s="200">
        <f>'[2]03'!E6</f>
        <v>0</v>
      </c>
      <c r="F4" s="15">
        <f>SUM(B4:E4)</f>
        <v>90</v>
      </c>
      <c r="G4" s="199">
        <f>'[2]03'!H6</f>
        <v>0</v>
      </c>
      <c r="H4" s="200">
        <f>'[2]03'!I6</f>
        <v>0</v>
      </c>
      <c r="I4" s="200">
        <f>'[2]03'!J6</f>
        <v>0</v>
      </c>
      <c r="J4" s="200">
        <f>'[2]03'!K6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9">
        <f>'[2]03'!B7</f>
        <v>40</v>
      </c>
      <c r="C5" s="200">
        <f>'[2]03'!C7</f>
        <v>50</v>
      </c>
      <c r="D5" s="200">
        <f>'[2]03'!D7</f>
        <v>0</v>
      </c>
      <c r="E5" s="200">
        <f>'[2]03'!E7</f>
        <v>0</v>
      </c>
      <c r="F5" s="15">
        <f t="shared" ref="F5:F68" si="6">SUM(B5:E5)</f>
        <v>90</v>
      </c>
      <c r="G5" s="199">
        <f>'[2]03'!H7</f>
        <v>0</v>
      </c>
      <c r="H5" s="200">
        <f>'[2]03'!I7</f>
        <v>0</v>
      </c>
      <c r="I5" s="200">
        <f>'[2]03'!J7</f>
        <v>0</v>
      </c>
      <c r="J5" s="200">
        <f>'[2]03'!K7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9">
        <f>'[2]03'!B8</f>
        <v>40</v>
      </c>
      <c r="C6" s="200">
        <f>'[2]03'!C8</f>
        <v>50</v>
      </c>
      <c r="D6" s="200">
        <f>'[2]03'!D8</f>
        <v>0</v>
      </c>
      <c r="E6" s="200">
        <f>'[2]03'!E8</f>
        <v>0</v>
      </c>
      <c r="F6" s="15">
        <f t="shared" si="6"/>
        <v>90</v>
      </c>
      <c r="G6" s="199">
        <f>'[2]03'!H8</f>
        <v>0</v>
      </c>
      <c r="H6" s="200">
        <f>'[2]03'!I8</f>
        <v>0</v>
      </c>
      <c r="I6" s="200">
        <f>'[2]03'!J8</f>
        <v>0</v>
      </c>
      <c r="J6" s="200">
        <f>'[2]03'!K8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9">
        <f>'[2]03'!B9</f>
        <v>40</v>
      </c>
      <c r="C7" s="200">
        <f>'[2]03'!C9</f>
        <v>50</v>
      </c>
      <c r="D7" s="200">
        <f>'[2]03'!D9</f>
        <v>0</v>
      </c>
      <c r="E7" s="200">
        <f>'[2]03'!E9</f>
        <v>0</v>
      </c>
      <c r="F7" s="15">
        <f t="shared" si="6"/>
        <v>90</v>
      </c>
      <c r="G7" s="199">
        <f>'[2]03'!H9</f>
        <v>0</v>
      </c>
      <c r="H7" s="200">
        <f>'[2]03'!I9</f>
        <v>0</v>
      </c>
      <c r="I7" s="200">
        <f>'[2]03'!J9</f>
        <v>0</v>
      </c>
      <c r="J7" s="200">
        <f>'[2]03'!K9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9">
        <f>'[2]03'!B10</f>
        <v>40</v>
      </c>
      <c r="C8" s="200">
        <f>'[2]03'!C10</f>
        <v>50</v>
      </c>
      <c r="D8" s="200">
        <f>'[2]03'!D10</f>
        <v>0</v>
      </c>
      <c r="E8" s="200">
        <f>'[2]03'!E10</f>
        <v>0</v>
      </c>
      <c r="F8" s="15">
        <f t="shared" si="6"/>
        <v>90</v>
      </c>
      <c r="G8" s="199">
        <f>'[2]03'!H10</f>
        <v>0</v>
      </c>
      <c r="H8" s="200">
        <f>'[2]03'!I10</f>
        <v>0</v>
      </c>
      <c r="I8" s="200">
        <f>'[2]03'!J10</f>
        <v>0</v>
      </c>
      <c r="J8" s="200">
        <f>'[2]03'!K10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9">
        <f>'[2]03'!B11</f>
        <v>40</v>
      </c>
      <c r="C9" s="200">
        <f>'[2]03'!C11</f>
        <v>50</v>
      </c>
      <c r="D9" s="200">
        <f>'[2]03'!D11</f>
        <v>0</v>
      </c>
      <c r="E9" s="200">
        <f>'[2]03'!E11</f>
        <v>0</v>
      </c>
      <c r="F9" s="15">
        <f t="shared" si="6"/>
        <v>90</v>
      </c>
      <c r="G9" s="199">
        <f>'[2]03'!H11</f>
        <v>0</v>
      </c>
      <c r="H9" s="200">
        <f>'[2]03'!I11</f>
        <v>0</v>
      </c>
      <c r="I9" s="200">
        <f>'[2]03'!J11</f>
        <v>0</v>
      </c>
      <c r="J9" s="200">
        <f>'[2]03'!K11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9">
        <f>'[2]03'!B12</f>
        <v>40</v>
      </c>
      <c r="C10" s="200">
        <f>'[2]03'!C12</f>
        <v>50</v>
      </c>
      <c r="D10" s="200">
        <f>'[2]03'!D12</f>
        <v>0</v>
      </c>
      <c r="E10" s="200">
        <f>'[2]03'!E12</f>
        <v>0</v>
      </c>
      <c r="F10" s="15">
        <f t="shared" si="6"/>
        <v>90</v>
      </c>
      <c r="G10" s="199">
        <f>'[2]03'!H12</f>
        <v>0</v>
      </c>
      <c r="H10" s="200">
        <f>'[2]03'!I12</f>
        <v>0</v>
      </c>
      <c r="I10" s="200">
        <f>'[2]03'!J12</f>
        <v>0</v>
      </c>
      <c r="J10" s="200">
        <f>'[2]03'!K12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9">
        <f>'[2]03'!B13</f>
        <v>40</v>
      </c>
      <c r="C11" s="200">
        <f>'[2]03'!C13</f>
        <v>50</v>
      </c>
      <c r="D11" s="200">
        <f>'[2]03'!D13</f>
        <v>0</v>
      </c>
      <c r="E11" s="200">
        <f>'[2]03'!E13</f>
        <v>0</v>
      </c>
      <c r="F11" s="15">
        <f t="shared" si="6"/>
        <v>90</v>
      </c>
      <c r="G11" s="199">
        <f>'[2]03'!H13</f>
        <v>0</v>
      </c>
      <c r="H11" s="200">
        <f>'[2]03'!I13</f>
        <v>0</v>
      </c>
      <c r="I11" s="200">
        <f>'[2]03'!J13</f>
        <v>0</v>
      </c>
      <c r="J11" s="200">
        <f>'[2]03'!K13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9">
        <f>'[2]03'!B14</f>
        <v>40</v>
      </c>
      <c r="C12" s="200">
        <f>'[2]03'!C14</f>
        <v>50</v>
      </c>
      <c r="D12" s="200">
        <f>'[2]03'!D14</f>
        <v>0</v>
      </c>
      <c r="E12" s="200">
        <f>'[2]03'!E14</f>
        <v>0</v>
      </c>
      <c r="F12" s="15">
        <f t="shared" si="6"/>
        <v>90</v>
      </c>
      <c r="G12" s="199">
        <f>'[2]03'!H14</f>
        <v>0</v>
      </c>
      <c r="H12" s="200">
        <f>'[2]03'!I14</f>
        <v>0</v>
      </c>
      <c r="I12" s="200">
        <f>'[2]03'!J14</f>
        <v>0</v>
      </c>
      <c r="J12" s="200">
        <f>'[2]03'!K14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9">
        <f>'[2]03'!B15</f>
        <v>40</v>
      </c>
      <c r="C13" s="200">
        <f>'[2]03'!C15</f>
        <v>50</v>
      </c>
      <c r="D13" s="200">
        <f>'[2]03'!D15</f>
        <v>0</v>
      </c>
      <c r="E13" s="200">
        <f>'[2]03'!E15</f>
        <v>0</v>
      </c>
      <c r="F13" s="15">
        <f t="shared" si="6"/>
        <v>90</v>
      </c>
      <c r="G13" s="199">
        <f>'[2]03'!H15</f>
        <v>0</v>
      </c>
      <c r="H13" s="200">
        <f>'[2]03'!I15</f>
        <v>0</v>
      </c>
      <c r="I13" s="200">
        <f>'[2]03'!J15</f>
        <v>0</v>
      </c>
      <c r="J13" s="200">
        <f>'[2]03'!K15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9">
        <f>'[2]03'!B16</f>
        <v>40</v>
      </c>
      <c r="C14" s="200">
        <f>'[2]03'!C16</f>
        <v>50</v>
      </c>
      <c r="D14" s="200">
        <f>'[2]03'!D16</f>
        <v>0</v>
      </c>
      <c r="E14" s="200">
        <f>'[2]03'!E16</f>
        <v>0</v>
      </c>
      <c r="F14" s="15">
        <f t="shared" si="6"/>
        <v>90</v>
      </c>
      <c r="G14" s="199">
        <f>'[2]03'!H16</f>
        <v>0</v>
      </c>
      <c r="H14" s="200">
        <f>'[2]03'!I16</f>
        <v>0</v>
      </c>
      <c r="I14" s="200">
        <f>'[2]03'!J16</f>
        <v>0</v>
      </c>
      <c r="J14" s="200">
        <f>'[2]03'!K16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9">
        <f>'[2]03'!B17</f>
        <v>40</v>
      </c>
      <c r="C15" s="200">
        <f>'[2]03'!C17</f>
        <v>50</v>
      </c>
      <c r="D15" s="200">
        <f>'[2]03'!D17</f>
        <v>0</v>
      </c>
      <c r="E15" s="200">
        <f>'[2]03'!E17</f>
        <v>0</v>
      </c>
      <c r="F15" s="15">
        <f t="shared" si="6"/>
        <v>90</v>
      </c>
      <c r="G15" s="199">
        <f>'[2]03'!H17</f>
        <v>0</v>
      </c>
      <c r="H15" s="200">
        <f>'[2]03'!I17</f>
        <v>0</v>
      </c>
      <c r="I15" s="200">
        <f>'[2]03'!J17</f>
        <v>0</v>
      </c>
      <c r="J15" s="200">
        <f>'[2]03'!K17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9">
        <f>'[2]03'!B18</f>
        <v>40</v>
      </c>
      <c r="C16" s="200">
        <f>'[2]03'!C18</f>
        <v>50</v>
      </c>
      <c r="D16" s="200">
        <f>'[2]03'!D18</f>
        <v>0</v>
      </c>
      <c r="E16" s="200">
        <f>'[2]03'!E18</f>
        <v>0</v>
      </c>
      <c r="F16" s="15">
        <f t="shared" si="6"/>
        <v>90</v>
      </c>
      <c r="G16" s="199">
        <f>'[2]03'!H18</f>
        <v>0</v>
      </c>
      <c r="H16" s="200">
        <f>'[2]03'!I18</f>
        <v>0</v>
      </c>
      <c r="I16" s="200">
        <f>'[2]03'!J18</f>
        <v>0</v>
      </c>
      <c r="J16" s="200">
        <f>'[2]03'!K18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9">
        <f>'[2]03'!B19</f>
        <v>40</v>
      </c>
      <c r="C17" s="200">
        <f>'[2]03'!C19</f>
        <v>50</v>
      </c>
      <c r="D17" s="200">
        <f>'[2]03'!D19</f>
        <v>0</v>
      </c>
      <c r="E17" s="200">
        <f>'[2]03'!E19</f>
        <v>0</v>
      </c>
      <c r="F17" s="15">
        <f t="shared" si="6"/>
        <v>90</v>
      </c>
      <c r="G17" s="199">
        <f>'[2]03'!H19</f>
        <v>0</v>
      </c>
      <c r="H17" s="200">
        <f>'[2]03'!I19</f>
        <v>0</v>
      </c>
      <c r="I17" s="200">
        <f>'[2]03'!J19</f>
        <v>0</v>
      </c>
      <c r="J17" s="200">
        <f>'[2]03'!K19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9">
        <f>'[2]03'!B20</f>
        <v>40</v>
      </c>
      <c r="C18" s="200">
        <f>'[2]03'!C20</f>
        <v>50</v>
      </c>
      <c r="D18" s="200">
        <f>'[2]03'!D20</f>
        <v>0</v>
      </c>
      <c r="E18" s="200">
        <f>'[2]03'!E20</f>
        <v>0</v>
      </c>
      <c r="F18" s="15">
        <f t="shared" si="6"/>
        <v>90</v>
      </c>
      <c r="G18" s="199">
        <f>'[2]03'!H20</f>
        <v>0</v>
      </c>
      <c r="H18" s="200">
        <f>'[2]03'!I20</f>
        <v>0</v>
      </c>
      <c r="I18" s="200">
        <f>'[2]03'!J20</f>
        <v>0</v>
      </c>
      <c r="J18" s="200">
        <f>'[2]03'!K20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9">
        <f>'[2]03'!B21</f>
        <v>40</v>
      </c>
      <c r="C19" s="200">
        <f>'[2]03'!C21</f>
        <v>50</v>
      </c>
      <c r="D19" s="200">
        <f>'[2]03'!D21</f>
        <v>0</v>
      </c>
      <c r="E19" s="200">
        <f>'[2]03'!E21</f>
        <v>0</v>
      </c>
      <c r="F19" s="15">
        <f t="shared" si="6"/>
        <v>90</v>
      </c>
      <c r="G19" s="199">
        <f>'[2]03'!H21</f>
        <v>0</v>
      </c>
      <c r="H19" s="200">
        <f>'[2]03'!I21</f>
        <v>0</v>
      </c>
      <c r="I19" s="200">
        <f>'[2]03'!J21</f>
        <v>0</v>
      </c>
      <c r="J19" s="200">
        <f>'[2]03'!K21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9">
        <f>'[2]03'!B22</f>
        <v>40</v>
      </c>
      <c r="C20" s="200">
        <f>'[2]03'!C22</f>
        <v>50</v>
      </c>
      <c r="D20" s="200">
        <f>'[2]03'!D22</f>
        <v>0</v>
      </c>
      <c r="E20" s="200">
        <f>'[2]03'!E22</f>
        <v>0</v>
      </c>
      <c r="F20" s="15">
        <f t="shared" si="6"/>
        <v>90</v>
      </c>
      <c r="G20" s="199">
        <f>'[2]03'!H22</f>
        <v>0</v>
      </c>
      <c r="H20" s="200">
        <f>'[2]03'!I22</f>
        <v>0</v>
      </c>
      <c r="I20" s="200">
        <f>'[2]03'!J22</f>
        <v>0</v>
      </c>
      <c r="J20" s="200">
        <f>'[2]03'!K22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9">
        <f>'[2]03'!B23</f>
        <v>40</v>
      </c>
      <c r="C21" s="200">
        <f>'[2]03'!C23</f>
        <v>50</v>
      </c>
      <c r="D21" s="200">
        <f>'[2]03'!D23</f>
        <v>0</v>
      </c>
      <c r="E21" s="200">
        <f>'[2]03'!E23</f>
        <v>0</v>
      </c>
      <c r="F21" s="15">
        <f t="shared" si="6"/>
        <v>90</v>
      </c>
      <c r="G21" s="199">
        <f>'[2]03'!H23</f>
        <v>0</v>
      </c>
      <c r="H21" s="200">
        <f>'[2]03'!I23</f>
        <v>0</v>
      </c>
      <c r="I21" s="200">
        <f>'[2]03'!J23</f>
        <v>0</v>
      </c>
      <c r="J21" s="200">
        <f>'[2]03'!K23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9">
        <f>'[2]03'!B24</f>
        <v>40</v>
      </c>
      <c r="C22" s="200">
        <f>'[2]03'!C24</f>
        <v>50</v>
      </c>
      <c r="D22" s="200">
        <f>'[2]03'!D24</f>
        <v>0</v>
      </c>
      <c r="E22" s="200">
        <f>'[2]03'!E24</f>
        <v>0</v>
      </c>
      <c r="F22" s="15">
        <f t="shared" si="6"/>
        <v>90</v>
      </c>
      <c r="G22" s="199">
        <f>'[2]03'!H24</f>
        <v>0</v>
      </c>
      <c r="H22" s="200">
        <f>'[2]03'!I24</f>
        <v>0</v>
      </c>
      <c r="I22" s="200">
        <f>'[2]03'!J24</f>
        <v>0</v>
      </c>
      <c r="J22" s="200">
        <f>'[2]03'!K24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9">
        <f>'[2]03'!B25</f>
        <v>40</v>
      </c>
      <c r="C23" s="200">
        <f>'[2]03'!C25</f>
        <v>50</v>
      </c>
      <c r="D23" s="200">
        <f>'[2]03'!D25</f>
        <v>0</v>
      </c>
      <c r="E23" s="200">
        <f>'[2]03'!E25</f>
        <v>0</v>
      </c>
      <c r="F23" s="15">
        <f t="shared" si="6"/>
        <v>90</v>
      </c>
      <c r="G23" s="199">
        <f>'[2]03'!H25</f>
        <v>0</v>
      </c>
      <c r="H23" s="200">
        <f>'[2]03'!I25</f>
        <v>0</v>
      </c>
      <c r="I23" s="200">
        <f>'[2]03'!J25</f>
        <v>0</v>
      </c>
      <c r="J23" s="200">
        <f>'[2]03'!K25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9">
        <f>'[2]03'!B26</f>
        <v>40</v>
      </c>
      <c r="C24" s="200">
        <f>'[2]03'!C26</f>
        <v>50</v>
      </c>
      <c r="D24" s="200">
        <f>'[2]03'!D26</f>
        <v>0</v>
      </c>
      <c r="E24" s="200">
        <f>'[2]03'!E26</f>
        <v>0</v>
      </c>
      <c r="F24" s="15">
        <f t="shared" si="6"/>
        <v>90</v>
      </c>
      <c r="G24" s="199">
        <f>'[2]03'!H26</f>
        <v>0</v>
      </c>
      <c r="H24" s="200">
        <f>'[2]03'!I26</f>
        <v>0</v>
      </c>
      <c r="I24" s="200">
        <f>'[2]03'!J26</f>
        <v>0</v>
      </c>
      <c r="J24" s="200">
        <f>'[2]03'!K26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9">
        <f>'[2]03'!B27</f>
        <v>40</v>
      </c>
      <c r="C25" s="200">
        <f>'[2]03'!C27</f>
        <v>50</v>
      </c>
      <c r="D25" s="200">
        <f>'[2]03'!D27</f>
        <v>0</v>
      </c>
      <c r="E25" s="200">
        <f>'[2]03'!E27</f>
        <v>0</v>
      </c>
      <c r="F25" s="15">
        <f t="shared" si="6"/>
        <v>90</v>
      </c>
      <c r="G25" s="199">
        <f>'[2]03'!H27</f>
        <v>0</v>
      </c>
      <c r="H25" s="200">
        <f>'[2]03'!I27</f>
        <v>0</v>
      </c>
      <c r="I25" s="200">
        <f>'[2]03'!J27</f>
        <v>0</v>
      </c>
      <c r="J25" s="200">
        <f>'[2]03'!K27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9">
        <f>'[2]03'!B28</f>
        <v>40</v>
      </c>
      <c r="C26" s="200">
        <f>'[2]03'!C28</f>
        <v>50</v>
      </c>
      <c r="D26" s="200">
        <f>'[2]03'!D28</f>
        <v>0</v>
      </c>
      <c r="E26" s="200">
        <f>'[2]03'!E28</f>
        <v>0</v>
      </c>
      <c r="F26" s="15">
        <f t="shared" si="6"/>
        <v>90</v>
      </c>
      <c r="G26" s="199">
        <f>'[2]03'!H28</f>
        <v>0</v>
      </c>
      <c r="H26" s="200">
        <f>'[2]03'!I28</f>
        <v>0</v>
      </c>
      <c r="I26" s="200">
        <f>'[2]03'!J28</f>
        <v>0</v>
      </c>
      <c r="J26" s="200">
        <f>'[2]03'!K28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9">
        <f>'[2]03'!B29</f>
        <v>40</v>
      </c>
      <c r="C27" s="200">
        <f>'[2]03'!C29</f>
        <v>50</v>
      </c>
      <c r="D27" s="200">
        <f>'[2]03'!D29</f>
        <v>0</v>
      </c>
      <c r="E27" s="200">
        <f>'[2]03'!E29</f>
        <v>0</v>
      </c>
      <c r="F27" s="15">
        <f t="shared" si="6"/>
        <v>90</v>
      </c>
      <c r="G27" s="199">
        <f>'[2]03'!H29</f>
        <v>0</v>
      </c>
      <c r="H27" s="200">
        <f>'[2]03'!I29</f>
        <v>0</v>
      </c>
      <c r="I27" s="200">
        <f>'[2]03'!J29</f>
        <v>0</v>
      </c>
      <c r="J27" s="200">
        <f>'[2]03'!K29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9">
        <f>'[2]03'!B30</f>
        <v>40</v>
      </c>
      <c r="C28" s="200">
        <f>'[2]03'!C30</f>
        <v>50</v>
      </c>
      <c r="D28" s="200">
        <f>'[2]03'!D30</f>
        <v>0</v>
      </c>
      <c r="E28" s="200">
        <f>'[2]03'!E30</f>
        <v>0</v>
      </c>
      <c r="F28" s="15">
        <f t="shared" si="6"/>
        <v>90</v>
      </c>
      <c r="G28" s="199">
        <f>'[2]03'!H30</f>
        <v>0</v>
      </c>
      <c r="H28" s="200">
        <f>'[2]03'!I30</f>
        <v>0</v>
      </c>
      <c r="I28" s="200">
        <f>'[2]03'!J30</f>
        <v>0</v>
      </c>
      <c r="J28" s="200">
        <f>'[2]03'!K30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9">
        <f>'[2]03'!B31</f>
        <v>40</v>
      </c>
      <c r="C29" s="200">
        <f>'[2]03'!C31</f>
        <v>50</v>
      </c>
      <c r="D29" s="200">
        <f>'[2]03'!D31</f>
        <v>0</v>
      </c>
      <c r="E29" s="200">
        <f>'[2]03'!E31</f>
        <v>0</v>
      </c>
      <c r="F29" s="15">
        <f t="shared" si="6"/>
        <v>90</v>
      </c>
      <c r="G29" s="199">
        <f>'[2]03'!H31</f>
        <v>0</v>
      </c>
      <c r="H29" s="200">
        <f>'[2]03'!I31</f>
        <v>0</v>
      </c>
      <c r="I29" s="200">
        <f>'[2]03'!J31</f>
        <v>0</v>
      </c>
      <c r="J29" s="200">
        <f>'[2]03'!K31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9">
        <f>'[2]03'!B32</f>
        <v>40</v>
      </c>
      <c r="C30" s="200">
        <f>'[2]03'!C32</f>
        <v>50</v>
      </c>
      <c r="D30" s="200">
        <f>'[2]03'!D32</f>
        <v>0</v>
      </c>
      <c r="E30" s="200">
        <f>'[2]03'!E32</f>
        <v>0</v>
      </c>
      <c r="F30" s="15">
        <f t="shared" si="6"/>
        <v>90</v>
      </c>
      <c r="G30" s="199">
        <f>'[2]03'!H32</f>
        <v>0</v>
      </c>
      <c r="H30" s="200">
        <f>'[2]03'!I32</f>
        <v>0</v>
      </c>
      <c r="I30" s="200">
        <f>'[2]03'!J32</f>
        <v>0</v>
      </c>
      <c r="J30" s="200">
        <f>'[2]03'!K32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9">
        <f>'[2]03'!B33</f>
        <v>40</v>
      </c>
      <c r="C31" s="200">
        <f>'[2]03'!C33</f>
        <v>50</v>
      </c>
      <c r="D31" s="200">
        <f>'[2]03'!D33</f>
        <v>0</v>
      </c>
      <c r="E31" s="200">
        <f>'[2]03'!E33</f>
        <v>0</v>
      </c>
      <c r="F31" s="15">
        <f t="shared" si="6"/>
        <v>90</v>
      </c>
      <c r="G31" s="199">
        <f>'[2]03'!H33</f>
        <v>0</v>
      </c>
      <c r="H31" s="200">
        <f>'[2]03'!I33</f>
        <v>0</v>
      </c>
      <c r="I31" s="200">
        <f>'[2]03'!J33</f>
        <v>0</v>
      </c>
      <c r="J31" s="200">
        <f>'[2]03'!K33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9">
        <f>'[2]03'!B34</f>
        <v>40</v>
      </c>
      <c r="C32" s="200">
        <f>'[2]03'!C34</f>
        <v>50</v>
      </c>
      <c r="D32" s="200">
        <f>'[2]03'!D34</f>
        <v>0</v>
      </c>
      <c r="E32" s="200">
        <f>'[2]03'!E34</f>
        <v>0</v>
      </c>
      <c r="F32" s="15">
        <f t="shared" si="6"/>
        <v>90</v>
      </c>
      <c r="G32" s="199">
        <f>'[2]03'!H34</f>
        <v>0</v>
      </c>
      <c r="H32" s="200">
        <f>'[2]03'!I34</f>
        <v>0</v>
      </c>
      <c r="I32" s="200">
        <f>'[2]03'!J34</f>
        <v>0</v>
      </c>
      <c r="J32" s="200">
        <f>'[2]03'!K34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9">
        <f>'[2]03'!B35</f>
        <v>40</v>
      </c>
      <c r="C33" s="200">
        <f>'[2]03'!C35</f>
        <v>50</v>
      </c>
      <c r="D33" s="200">
        <f>'[2]03'!D35</f>
        <v>0</v>
      </c>
      <c r="E33" s="200">
        <f>'[2]03'!E35</f>
        <v>0</v>
      </c>
      <c r="F33" s="15">
        <f t="shared" si="6"/>
        <v>90</v>
      </c>
      <c r="G33" s="199">
        <f>'[2]03'!H35</f>
        <v>0</v>
      </c>
      <c r="H33" s="200">
        <f>'[2]03'!I35</f>
        <v>0</v>
      </c>
      <c r="I33" s="200">
        <f>'[2]03'!J35</f>
        <v>0</v>
      </c>
      <c r="J33" s="200">
        <f>'[2]03'!K35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9">
        <f>'[2]03'!B36</f>
        <v>40</v>
      </c>
      <c r="C34" s="200">
        <f>'[2]03'!C36</f>
        <v>50</v>
      </c>
      <c r="D34" s="200">
        <f>'[2]03'!D36</f>
        <v>0</v>
      </c>
      <c r="E34" s="200">
        <f>'[2]03'!E36</f>
        <v>0</v>
      </c>
      <c r="F34" s="15">
        <f t="shared" si="6"/>
        <v>90</v>
      </c>
      <c r="G34" s="199">
        <f>'[2]03'!H36</f>
        <v>0</v>
      </c>
      <c r="H34" s="200">
        <f>'[2]03'!I36</f>
        <v>0</v>
      </c>
      <c r="I34" s="200">
        <f>'[2]03'!J36</f>
        <v>0</v>
      </c>
      <c r="J34" s="200">
        <f>'[2]03'!K36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9">
        <f>'[2]03'!B37</f>
        <v>40</v>
      </c>
      <c r="C35" s="200">
        <f>'[2]03'!C37</f>
        <v>50</v>
      </c>
      <c r="D35" s="200">
        <f>'[2]03'!D37</f>
        <v>0</v>
      </c>
      <c r="E35" s="200">
        <f>'[2]03'!E37</f>
        <v>0</v>
      </c>
      <c r="F35" s="15">
        <f t="shared" si="6"/>
        <v>90</v>
      </c>
      <c r="G35" s="199">
        <f>'[2]03'!H37</f>
        <v>0</v>
      </c>
      <c r="H35" s="200">
        <f>'[2]03'!I37</f>
        <v>0</v>
      </c>
      <c r="I35" s="200">
        <f>'[2]03'!J37</f>
        <v>0</v>
      </c>
      <c r="J35" s="200">
        <f>'[2]03'!K37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9">
        <f>'[2]03'!B38</f>
        <v>40</v>
      </c>
      <c r="C36" s="200">
        <f>'[2]03'!C38</f>
        <v>50</v>
      </c>
      <c r="D36" s="200">
        <f>'[2]03'!D38</f>
        <v>0</v>
      </c>
      <c r="E36" s="200">
        <f>'[2]03'!E38</f>
        <v>0</v>
      </c>
      <c r="F36" s="15">
        <f t="shared" si="6"/>
        <v>90</v>
      </c>
      <c r="G36" s="199">
        <f>'[2]03'!H38</f>
        <v>0</v>
      </c>
      <c r="H36" s="200">
        <f>'[2]03'!I38</f>
        <v>0</v>
      </c>
      <c r="I36" s="200">
        <f>'[2]03'!J38</f>
        <v>0</v>
      </c>
      <c r="J36" s="200">
        <f>'[2]03'!K38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9">
        <f>'[2]03'!B39</f>
        <v>40</v>
      </c>
      <c r="C37" s="200">
        <f>'[2]03'!C39</f>
        <v>50</v>
      </c>
      <c r="D37" s="200">
        <f>'[2]03'!D39</f>
        <v>0</v>
      </c>
      <c r="E37" s="200">
        <f>'[2]03'!E39</f>
        <v>0</v>
      </c>
      <c r="F37" s="15">
        <f t="shared" si="6"/>
        <v>90</v>
      </c>
      <c r="G37" s="199">
        <f>'[2]03'!H39</f>
        <v>0</v>
      </c>
      <c r="H37" s="200">
        <f>'[2]03'!I39</f>
        <v>0</v>
      </c>
      <c r="I37" s="200">
        <f>'[2]03'!J39</f>
        <v>0</v>
      </c>
      <c r="J37" s="200">
        <f>'[2]03'!K39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9">
        <f>'[2]03'!B40</f>
        <v>40</v>
      </c>
      <c r="C38" s="200">
        <f>'[2]03'!C40</f>
        <v>50</v>
      </c>
      <c r="D38" s="200">
        <f>'[2]03'!D40</f>
        <v>0</v>
      </c>
      <c r="E38" s="200">
        <f>'[2]03'!E40</f>
        <v>0</v>
      </c>
      <c r="F38" s="15">
        <f t="shared" si="6"/>
        <v>90</v>
      </c>
      <c r="G38" s="199">
        <f>'[2]03'!H40</f>
        <v>0</v>
      </c>
      <c r="H38" s="200">
        <f>'[2]03'!I40</f>
        <v>0</v>
      </c>
      <c r="I38" s="200">
        <f>'[2]03'!J40</f>
        <v>0</v>
      </c>
      <c r="J38" s="200">
        <f>'[2]03'!K40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9">
        <f>'[2]03'!B41</f>
        <v>40</v>
      </c>
      <c r="C39" s="200">
        <f>'[2]03'!C41</f>
        <v>50</v>
      </c>
      <c r="D39" s="200">
        <f>'[2]03'!D41</f>
        <v>0</v>
      </c>
      <c r="E39" s="200">
        <f>'[2]03'!E41</f>
        <v>0</v>
      </c>
      <c r="F39" s="15">
        <f t="shared" si="6"/>
        <v>90</v>
      </c>
      <c r="G39" s="199">
        <f>'[2]03'!H41</f>
        <v>0</v>
      </c>
      <c r="H39" s="200">
        <f>'[2]03'!I41</f>
        <v>0</v>
      </c>
      <c r="I39" s="200">
        <f>'[2]03'!J41</f>
        <v>0</v>
      </c>
      <c r="J39" s="200">
        <f>'[2]03'!K41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9">
        <f>'[2]03'!B42</f>
        <v>40</v>
      </c>
      <c r="C40" s="200">
        <f>'[2]03'!C42</f>
        <v>50</v>
      </c>
      <c r="D40" s="200">
        <f>'[2]03'!D42</f>
        <v>0</v>
      </c>
      <c r="E40" s="200">
        <f>'[2]03'!E42</f>
        <v>0</v>
      </c>
      <c r="F40" s="15">
        <f t="shared" si="6"/>
        <v>90</v>
      </c>
      <c r="G40" s="199">
        <f>'[2]03'!H42</f>
        <v>0</v>
      </c>
      <c r="H40" s="200">
        <f>'[2]03'!I42</f>
        <v>0</v>
      </c>
      <c r="I40" s="200">
        <f>'[2]03'!J42</f>
        <v>0</v>
      </c>
      <c r="J40" s="200">
        <f>'[2]03'!K42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9">
        <f>'[2]03'!B43</f>
        <v>40</v>
      </c>
      <c r="C41" s="200">
        <f>'[2]03'!C43</f>
        <v>50</v>
      </c>
      <c r="D41" s="200">
        <f>'[2]03'!D43</f>
        <v>0</v>
      </c>
      <c r="E41" s="200">
        <f>'[2]03'!E43</f>
        <v>0</v>
      </c>
      <c r="F41" s="15">
        <f t="shared" si="6"/>
        <v>90</v>
      </c>
      <c r="G41" s="199">
        <f>'[2]03'!H43</f>
        <v>0</v>
      </c>
      <c r="H41" s="200">
        <f>'[2]03'!I43</f>
        <v>0</v>
      </c>
      <c r="I41" s="200">
        <f>'[2]03'!J43</f>
        <v>0</v>
      </c>
      <c r="J41" s="200">
        <f>'[2]03'!K43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9">
        <f>'[2]03'!B44</f>
        <v>40</v>
      </c>
      <c r="C42" s="200">
        <f>'[2]03'!C44</f>
        <v>50</v>
      </c>
      <c r="D42" s="200">
        <f>'[2]03'!D44</f>
        <v>0</v>
      </c>
      <c r="E42" s="200">
        <f>'[2]03'!E44</f>
        <v>0</v>
      </c>
      <c r="F42" s="15">
        <f t="shared" si="6"/>
        <v>90</v>
      </c>
      <c r="G42" s="199">
        <f>'[2]03'!H44</f>
        <v>0</v>
      </c>
      <c r="H42" s="200">
        <f>'[2]03'!I44</f>
        <v>0</v>
      </c>
      <c r="I42" s="200">
        <f>'[2]03'!J44</f>
        <v>0</v>
      </c>
      <c r="J42" s="200">
        <f>'[2]03'!K44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9">
        <f>'[2]03'!B45</f>
        <v>40</v>
      </c>
      <c r="C43" s="200">
        <f>'[2]03'!C45</f>
        <v>50</v>
      </c>
      <c r="D43" s="200">
        <f>'[2]03'!D45</f>
        <v>0</v>
      </c>
      <c r="E43" s="200">
        <f>'[2]03'!E45</f>
        <v>0</v>
      </c>
      <c r="F43" s="15">
        <f t="shared" si="6"/>
        <v>90</v>
      </c>
      <c r="G43" s="199">
        <f>'[2]03'!H45</f>
        <v>0</v>
      </c>
      <c r="H43" s="200">
        <f>'[2]03'!I45</f>
        <v>0</v>
      </c>
      <c r="I43" s="200">
        <f>'[2]03'!J45</f>
        <v>0</v>
      </c>
      <c r="J43" s="200">
        <f>'[2]03'!K45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9">
        <f>'[2]03'!B46</f>
        <v>40</v>
      </c>
      <c r="C44" s="200">
        <f>'[2]03'!C46</f>
        <v>50</v>
      </c>
      <c r="D44" s="200">
        <f>'[2]03'!D46</f>
        <v>0</v>
      </c>
      <c r="E44" s="200">
        <f>'[2]03'!E46</f>
        <v>0</v>
      </c>
      <c r="F44" s="15">
        <f t="shared" si="6"/>
        <v>90</v>
      </c>
      <c r="G44" s="199">
        <f>'[2]03'!H46</f>
        <v>0</v>
      </c>
      <c r="H44" s="200">
        <f>'[2]03'!I46</f>
        <v>0</v>
      </c>
      <c r="I44" s="200">
        <f>'[2]03'!J46</f>
        <v>0</v>
      </c>
      <c r="J44" s="200">
        <f>'[2]03'!K46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9">
        <f>'[2]03'!B47</f>
        <v>40</v>
      </c>
      <c r="C45" s="200">
        <f>'[2]03'!C47</f>
        <v>50</v>
      </c>
      <c r="D45" s="200">
        <f>'[2]03'!D47</f>
        <v>0</v>
      </c>
      <c r="E45" s="200">
        <f>'[2]03'!E47</f>
        <v>0</v>
      </c>
      <c r="F45" s="15">
        <f t="shared" si="6"/>
        <v>90</v>
      </c>
      <c r="G45" s="199">
        <f>'[2]03'!H47</f>
        <v>0</v>
      </c>
      <c r="H45" s="200">
        <f>'[2]03'!I47</f>
        <v>0</v>
      </c>
      <c r="I45" s="200">
        <f>'[2]03'!J47</f>
        <v>0</v>
      </c>
      <c r="J45" s="200">
        <f>'[2]03'!K47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9">
        <f>'[2]03'!B48</f>
        <v>40</v>
      </c>
      <c r="C46" s="200">
        <f>'[2]03'!C48</f>
        <v>50</v>
      </c>
      <c r="D46" s="200">
        <f>'[2]03'!D48</f>
        <v>0</v>
      </c>
      <c r="E46" s="200">
        <f>'[2]03'!E48</f>
        <v>0</v>
      </c>
      <c r="F46" s="15">
        <f t="shared" si="6"/>
        <v>90</v>
      </c>
      <c r="G46" s="199">
        <f>'[2]03'!H48</f>
        <v>0</v>
      </c>
      <c r="H46" s="200">
        <f>'[2]03'!I48</f>
        <v>0</v>
      </c>
      <c r="I46" s="200">
        <f>'[2]03'!J48</f>
        <v>0</v>
      </c>
      <c r="J46" s="200">
        <f>'[2]03'!K48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9">
        <f>'[2]03'!B49</f>
        <v>40</v>
      </c>
      <c r="C47" s="200">
        <f>'[2]03'!C49</f>
        <v>50</v>
      </c>
      <c r="D47" s="200">
        <f>'[2]03'!D49</f>
        <v>0</v>
      </c>
      <c r="E47" s="200">
        <f>'[2]03'!E49</f>
        <v>0</v>
      </c>
      <c r="F47" s="15">
        <f t="shared" si="6"/>
        <v>90</v>
      </c>
      <c r="G47" s="199">
        <f>'[2]03'!H49</f>
        <v>0</v>
      </c>
      <c r="H47" s="200">
        <f>'[2]03'!I49</f>
        <v>0</v>
      </c>
      <c r="I47" s="200">
        <f>'[2]03'!J49</f>
        <v>0</v>
      </c>
      <c r="J47" s="200">
        <f>'[2]03'!K49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9">
        <f>'[2]03'!B50</f>
        <v>40</v>
      </c>
      <c r="C48" s="200">
        <f>'[2]03'!C50</f>
        <v>50</v>
      </c>
      <c r="D48" s="200">
        <f>'[2]03'!D50</f>
        <v>0</v>
      </c>
      <c r="E48" s="200">
        <f>'[2]03'!E50</f>
        <v>0</v>
      </c>
      <c r="F48" s="15">
        <f t="shared" si="6"/>
        <v>90</v>
      </c>
      <c r="G48" s="199">
        <f>'[2]03'!H50</f>
        <v>0</v>
      </c>
      <c r="H48" s="200">
        <f>'[2]03'!I50</f>
        <v>0</v>
      </c>
      <c r="I48" s="200">
        <f>'[2]03'!J50</f>
        <v>0</v>
      </c>
      <c r="J48" s="200">
        <f>'[2]03'!K50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9">
        <f>'[2]03'!B51</f>
        <v>40</v>
      </c>
      <c r="C49" s="200">
        <f>'[2]03'!C51</f>
        <v>50</v>
      </c>
      <c r="D49" s="200">
        <f>'[2]03'!D51</f>
        <v>0</v>
      </c>
      <c r="E49" s="200">
        <f>'[2]03'!E51</f>
        <v>0</v>
      </c>
      <c r="F49" s="15">
        <f t="shared" si="6"/>
        <v>90</v>
      </c>
      <c r="G49" s="199">
        <f>'[2]03'!H51</f>
        <v>0</v>
      </c>
      <c r="H49" s="200">
        <f>'[2]03'!I51</f>
        <v>0</v>
      </c>
      <c r="I49" s="200">
        <f>'[2]03'!J51</f>
        <v>0</v>
      </c>
      <c r="J49" s="200">
        <f>'[2]03'!K51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9">
        <f>'[2]03'!B52</f>
        <v>40</v>
      </c>
      <c r="C50" s="200">
        <f>'[2]03'!C52</f>
        <v>50</v>
      </c>
      <c r="D50" s="200">
        <f>'[2]03'!D52</f>
        <v>0</v>
      </c>
      <c r="E50" s="200">
        <f>'[2]03'!E52</f>
        <v>0</v>
      </c>
      <c r="F50" s="15">
        <f t="shared" si="6"/>
        <v>90</v>
      </c>
      <c r="G50" s="199">
        <f>'[2]03'!H52</f>
        <v>0</v>
      </c>
      <c r="H50" s="200">
        <f>'[2]03'!I52</f>
        <v>0</v>
      </c>
      <c r="I50" s="200">
        <f>'[2]03'!J52</f>
        <v>0</v>
      </c>
      <c r="J50" s="200">
        <f>'[2]03'!K52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9">
        <f>'[2]03'!B53</f>
        <v>40</v>
      </c>
      <c r="C51" s="200">
        <f>'[2]03'!C53</f>
        <v>50</v>
      </c>
      <c r="D51" s="200">
        <f>'[2]03'!D53</f>
        <v>0</v>
      </c>
      <c r="E51" s="200">
        <f>'[2]03'!E53</f>
        <v>0</v>
      </c>
      <c r="F51" s="15">
        <f t="shared" si="6"/>
        <v>90</v>
      </c>
      <c r="G51" s="199">
        <f>'[2]03'!H53</f>
        <v>0</v>
      </c>
      <c r="H51" s="200">
        <f>'[2]03'!I53</f>
        <v>0</v>
      </c>
      <c r="I51" s="200">
        <f>'[2]03'!J53</f>
        <v>0</v>
      </c>
      <c r="J51" s="200">
        <f>'[2]03'!K53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9">
        <f>'[2]03'!B54</f>
        <v>40</v>
      </c>
      <c r="C52" s="200">
        <f>'[2]03'!C54</f>
        <v>50</v>
      </c>
      <c r="D52" s="200">
        <f>'[2]03'!D54</f>
        <v>0</v>
      </c>
      <c r="E52" s="200">
        <f>'[2]03'!E54</f>
        <v>0</v>
      </c>
      <c r="F52" s="15">
        <f t="shared" si="6"/>
        <v>90</v>
      </c>
      <c r="G52" s="199">
        <f>'[2]03'!H54</f>
        <v>0</v>
      </c>
      <c r="H52" s="200">
        <f>'[2]03'!I54</f>
        <v>0</v>
      </c>
      <c r="I52" s="200">
        <f>'[2]03'!J54</f>
        <v>0</v>
      </c>
      <c r="J52" s="200">
        <f>'[2]03'!K54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9">
        <f>'[2]03'!B55</f>
        <v>40</v>
      </c>
      <c r="C53" s="200">
        <f>'[2]03'!C55</f>
        <v>50</v>
      </c>
      <c r="D53" s="200">
        <f>'[2]03'!D55</f>
        <v>0</v>
      </c>
      <c r="E53" s="200">
        <f>'[2]03'!E55</f>
        <v>0</v>
      </c>
      <c r="F53" s="15">
        <f t="shared" si="6"/>
        <v>90</v>
      </c>
      <c r="G53" s="199">
        <f>'[2]03'!H55</f>
        <v>0</v>
      </c>
      <c r="H53" s="200">
        <f>'[2]03'!I55</f>
        <v>0</v>
      </c>
      <c r="I53" s="200">
        <f>'[2]03'!J55</f>
        <v>0</v>
      </c>
      <c r="J53" s="200">
        <f>'[2]03'!K55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9">
        <f>'[2]03'!B56</f>
        <v>40</v>
      </c>
      <c r="C54" s="200">
        <f>'[2]03'!C56</f>
        <v>50</v>
      </c>
      <c r="D54" s="200">
        <f>'[2]03'!D56</f>
        <v>0</v>
      </c>
      <c r="E54" s="200">
        <f>'[2]03'!E56</f>
        <v>0</v>
      </c>
      <c r="F54" s="15">
        <f t="shared" si="6"/>
        <v>90</v>
      </c>
      <c r="G54" s="199">
        <f>'[2]03'!H56</f>
        <v>0</v>
      </c>
      <c r="H54" s="200">
        <f>'[2]03'!I56</f>
        <v>0</v>
      </c>
      <c r="I54" s="200">
        <f>'[2]03'!J56</f>
        <v>0</v>
      </c>
      <c r="J54" s="200">
        <f>'[2]03'!K56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9">
        <f>'[2]03'!B57</f>
        <v>40</v>
      </c>
      <c r="C55" s="200">
        <f>'[2]03'!C57</f>
        <v>50</v>
      </c>
      <c r="D55" s="200">
        <f>'[2]03'!D57</f>
        <v>0</v>
      </c>
      <c r="E55" s="200">
        <f>'[2]03'!E57</f>
        <v>0</v>
      </c>
      <c r="F55" s="15">
        <f t="shared" si="6"/>
        <v>90</v>
      </c>
      <c r="G55" s="199">
        <f>'[2]03'!H57</f>
        <v>0</v>
      </c>
      <c r="H55" s="200">
        <f>'[2]03'!I57</f>
        <v>0</v>
      </c>
      <c r="I55" s="200">
        <f>'[2]03'!J57</f>
        <v>0</v>
      </c>
      <c r="J55" s="200">
        <f>'[2]03'!K57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9">
        <f>'[2]03'!B58</f>
        <v>40</v>
      </c>
      <c r="C56" s="200">
        <f>'[2]03'!C58</f>
        <v>50</v>
      </c>
      <c r="D56" s="200">
        <f>'[2]03'!D58</f>
        <v>0</v>
      </c>
      <c r="E56" s="200">
        <f>'[2]03'!E58</f>
        <v>0</v>
      </c>
      <c r="F56" s="15">
        <f t="shared" si="6"/>
        <v>90</v>
      </c>
      <c r="G56" s="199">
        <f>'[2]03'!H58</f>
        <v>0</v>
      </c>
      <c r="H56" s="200">
        <f>'[2]03'!I58</f>
        <v>0</v>
      </c>
      <c r="I56" s="200">
        <f>'[2]03'!J58</f>
        <v>0</v>
      </c>
      <c r="J56" s="200">
        <f>'[2]03'!K58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9">
        <f>'[2]03'!B59</f>
        <v>40</v>
      </c>
      <c r="C57" s="200">
        <f>'[2]03'!C59</f>
        <v>50</v>
      </c>
      <c r="D57" s="200">
        <f>'[2]03'!D59</f>
        <v>0</v>
      </c>
      <c r="E57" s="200">
        <f>'[2]03'!E59</f>
        <v>0</v>
      </c>
      <c r="F57" s="15">
        <f t="shared" si="6"/>
        <v>90</v>
      </c>
      <c r="G57" s="199">
        <f>'[2]03'!H59</f>
        <v>0</v>
      </c>
      <c r="H57" s="200">
        <f>'[2]03'!I59</f>
        <v>0</v>
      </c>
      <c r="I57" s="200">
        <f>'[2]03'!J59</f>
        <v>0</v>
      </c>
      <c r="J57" s="200">
        <f>'[2]03'!K59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9">
        <f>'[2]03'!B60</f>
        <v>40</v>
      </c>
      <c r="C58" s="200">
        <f>'[2]03'!C60</f>
        <v>50</v>
      </c>
      <c r="D58" s="200">
        <f>'[2]03'!D60</f>
        <v>0</v>
      </c>
      <c r="E58" s="200">
        <f>'[2]03'!E60</f>
        <v>0</v>
      </c>
      <c r="F58" s="15">
        <f t="shared" si="6"/>
        <v>90</v>
      </c>
      <c r="G58" s="199">
        <f>'[2]03'!H60</f>
        <v>0</v>
      </c>
      <c r="H58" s="200">
        <f>'[2]03'!I60</f>
        <v>0</v>
      </c>
      <c r="I58" s="200">
        <f>'[2]03'!J60</f>
        <v>0</v>
      </c>
      <c r="J58" s="200">
        <f>'[2]03'!K60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9">
        <f>'[2]03'!B61</f>
        <v>40</v>
      </c>
      <c r="C59" s="200">
        <f>'[2]03'!C61</f>
        <v>50</v>
      </c>
      <c r="D59" s="200">
        <f>'[2]03'!D61</f>
        <v>0</v>
      </c>
      <c r="E59" s="200">
        <f>'[2]03'!E61</f>
        <v>0</v>
      </c>
      <c r="F59" s="15">
        <f t="shared" si="6"/>
        <v>90</v>
      </c>
      <c r="G59" s="199">
        <f>'[2]03'!H61</f>
        <v>0</v>
      </c>
      <c r="H59" s="200">
        <f>'[2]03'!I61</f>
        <v>0</v>
      </c>
      <c r="I59" s="200">
        <f>'[2]03'!J61</f>
        <v>0</v>
      </c>
      <c r="J59" s="200">
        <f>'[2]03'!K61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9">
        <f>'[2]03'!B62</f>
        <v>40</v>
      </c>
      <c r="C60" s="200">
        <f>'[2]03'!C62</f>
        <v>50</v>
      </c>
      <c r="D60" s="200">
        <f>'[2]03'!D62</f>
        <v>0</v>
      </c>
      <c r="E60" s="200">
        <f>'[2]03'!E62</f>
        <v>0</v>
      </c>
      <c r="F60" s="15">
        <f t="shared" si="6"/>
        <v>90</v>
      </c>
      <c r="G60" s="199">
        <f>'[2]03'!H62</f>
        <v>0</v>
      </c>
      <c r="H60" s="200">
        <f>'[2]03'!I62</f>
        <v>0</v>
      </c>
      <c r="I60" s="200">
        <f>'[2]03'!J62</f>
        <v>0</v>
      </c>
      <c r="J60" s="200">
        <f>'[2]03'!K62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9">
        <f>'[2]03'!B63</f>
        <v>40</v>
      </c>
      <c r="C61" s="200">
        <f>'[2]03'!C63</f>
        <v>50</v>
      </c>
      <c r="D61" s="200">
        <f>'[2]03'!D63</f>
        <v>0</v>
      </c>
      <c r="E61" s="200">
        <f>'[2]03'!E63</f>
        <v>0</v>
      </c>
      <c r="F61" s="15">
        <f t="shared" si="6"/>
        <v>90</v>
      </c>
      <c r="G61" s="199">
        <f>'[2]03'!H63</f>
        <v>0</v>
      </c>
      <c r="H61" s="200">
        <f>'[2]03'!I63</f>
        <v>0</v>
      </c>
      <c r="I61" s="200">
        <f>'[2]03'!J63</f>
        <v>0</v>
      </c>
      <c r="J61" s="200">
        <f>'[2]03'!K63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9">
        <f>'[2]03'!B64</f>
        <v>40</v>
      </c>
      <c r="C62" s="200">
        <f>'[2]03'!C64</f>
        <v>50</v>
      </c>
      <c r="D62" s="200">
        <f>'[2]03'!D64</f>
        <v>0</v>
      </c>
      <c r="E62" s="200">
        <f>'[2]03'!E64</f>
        <v>0</v>
      </c>
      <c r="F62" s="15">
        <f t="shared" si="6"/>
        <v>90</v>
      </c>
      <c r="G62" s="199">
        <f>'[2]03'!H64</f>
        <v>0</v>
      </c>
      <c r="H62" s="200">
        <f>'[2]03'!I64</f>
        <v>0</v>
      </c>
      <c r="I62" s="200">
        <f>'[2]03'!J64</f>
        <v>0</v>
      </c>
      <c r="J62" s="200">
        <f>'[2]03'!K64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9">
        <f>'[2]03'!B65</f>
        <v>40</v>
      </c>
      <c r="C63" s="200">
        <f>'[2]03'!C65</f>
        <v>50</v>
      </c>
      <c r="D63" s="200">
        <f>'[2]03'!D65</f>
        <v>0</v>
      </c>
      <c r="E63" s="200">
        <f>'[2]03'!E65</f>
        <v>0</v>
      </c>
      <c r="F63" s="15">
        <f t="shared" si="6"/>
        <v>90</v>
      </c>
      <c r="G63" s="199">
        <f>'[2]03'!H65</f>
        <v>0</v>
      </c>
      <c r="H63" s="200">
        <f>'[2]03'!I65</f>
        <v>0</v>
      </c>
      <c r="I63" s="200">
        <f>'[2]03'!J65</f>
        <v>0</v>
      </c>
      <c r="J63" s="200">
        <f>'[2]03'!K65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9">
        <f>'[2]03'!B66</f>
        <v>40</v>
      </c>
      <c r="C64" s="200">
        <f>'[2]03'!C66</f>
        <v>50</v>
      </c>
      <c r="D64" s="200">
        <f>'[2]03'!D66</f>
        <v>0</v>
      </c>
      <c r="E64" s="200">
        <f>'[2]03'!E66</f>
        <v>0</v>
      </c>
      <c r="F64" s="15">
        <f t="shared" si="6"/>
        <v>90</v>
      </c>
      <c r="G64" s="199">
        <f>'[2]03'!H66</f>
        <v>0</v>
      </c>
      <c r="H64" s="200">
        <f>'[2]03'!I66</f>
        <v>0</v>
      </c>
      <c r="I64" s="200">
        <f>'[2]03'!J66</f>
        <v>0</v>
      </c>
      <c r="J64" s="200">
        <f>'[2]03'!K66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9">
        <f>'[2]03'!B67</f>
        <v>40</v>
      </c>
      <c r="C65" s="200">
        <f>'[2]03'!C67</f>
        <v>50</v>
      </c>
      <c r="D65" s="200">
        <f>'[2]03'!D67</f>
        <v>0</v>
      </c>
      <c r="E65" s="200">
        <f>'[2]03'!E67</f>
        <v>0</v>
      </c>
      <c r="F65" s="15">
        <f t="shared" si="6"/>
        <v>90</v>
      </c>
      <c r="G65" s="199">
        <f>'[2]03'!H67</f>
        <v>0</v>
      </c>
      <c r="H65" s="200">
        <f>'[2]03'!I67</f>
        <v>0</v>
      </c>
      <c r="I65" s="200">
        <f>'[2]03'!J67</f>
        <v>0</v>
      </c>
      <c r="J65" s="200">
        <f>'[2]03'!K67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9">
        <f>'[2]03'!B68</f>
        <v>40</v>
      </c>
      <c r="C66" s="200">
        <f>'[2]03'!C68</f>
        <v>50</v>
      </c>
      <c r="D66" s="200">
        <f>'[2]03'!D68</f>
        <v>0</v>
      </c>
      <c r="E66" s="200">
        <f>'[2]03'!E68</f>
        <v>0</v>
      </c>
      <c r="F66" s="15">
        <f t="shared" si="6"/>
        <v>90</v>
      </c>
      <c r="G66" s="199">
        <f>'[2]03'!H68</f>
        <v>0</v>
      </c>
      <c r="H66" s="200">
        <f>'[2]03'!I68</f>
        <v>0</v>
      </c>
      <c r="I66" s="200">
        <f>'[2]03'!J68</f>
        <v>0</v>
      </c>
      <c r="J66" s="200">
        <f>'[2]03'!K68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9">
        <f>'[2]03'!B69</f>
        <v>40</v>
      </c>
      <c r="C67" s="200">
        <f>'[2]03'!C69</f>
        <v>50</v>
      </c>
      <c r="D67" s="200">
        <f>'[2]03'!D69</f>
        <v>0</v>
      </c>
      <c r="E67" s="200">
        <f>'[2]03'!E69</f>
        <v>0</v>
      </c>
      <c r="F67" s="15">
        <f t="shared" si="6"/>
        <v>90</v>
      </c>
      <c r="G67" s="199">
        <f>'[2]03'!H69</f>
        <v>0</v>
      </c>
      <c r="H67" s="200">
        <f>'[2]03'!I69</f>
        <v>0</v>
      </c>
      <c r="I67" s="200">
        <f>'[2]03'!J69</f>
        <v>0</v>
      </c>
      <c r="J67" s="200">
        <f>'[2]03'!K69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9">
        <f>'[2]03'!B70</f>
        <v>40</v>
      </c>
      <c r="C68" s="200">
        <f>'[2]03'!C70</f>
        <v>50</v>
      </c>
      <c r="D68" s="200">
        <f>'[2]03'!D70</f>
        <v>0</v>
      </c>
      <c r="E68" s="200">
        <f>'[2]03'!E70</f>
        <v>0</v>
      </c>
      <c r="F68" s="15">
        <f t="shared" si="6"/>
        <v>90</v>
      </c>
      <c r="G68" s="199">
        <f>'[2]03'!H70</f>
        <v>0</v>
      </c>
      <c r="H68" s="200">
        <f>'[2]03'!I70</f>
        <v>0</v>
      </c>
      <c r="I68" s="200">
        <f>'[2]03'!J70</f>
        <v>0</v>
      </c>
      <c r="J68" s="200">
        <f>'[2]03'!K70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9">
        <f>'[2]03'!B71</f>
        <v>40</v>
      </c>
      <c r="C69" s="200">
        <f>'[2]03'!C71</f>
        <v>50</v>
      </c>
      <c r="D69" s="200">
        <f>'[2]03'!D71</f>
        <v>0</v>
      </c>
      <c r="E69" s="200">
        <f>'[2]03'!E71</f>
        <v>0</v>
      </c>
      <c r="F69" s="15">
        <f t="shared" ref="F69:F98" si="16">SUM(B69:E69)</f>
        <v>90</v>
      </c>
      <c r="G69" s="199">
        <f>'[2]03'!H71</f>
        <v>0</v>
      </c>
      <c r="H69" s="200">
        <f>'[2]03'!I71</f>
        <v>0</v>
      </c>
      <c r="I69" s="200">
        <f>'[2]03'!J71</f>
        <v>0</v>
      </c>
      <c r="J69" s="200">
        <f>'[2]03'!K71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9">
        <f>'[2]03'!B72</f>
        <v>40</v>
      </c>
      <c r="C70" s="200">
        <f>'[2]03'!C72</f>
        <v>50</v>
      </c>
      <c r="D70" s="200">
        <f>'[2]03'!D72</f>
        <v>0</v>
      </c>
      <c r="E70" s="200">
        <f>'[2]03'!E72</f>
        <v>0</v>
      </c>
      <c r="F70" s="15">
        <f t="shared" si="16"/>
        <v>90</v>
      </c>
      <c r="G70" s="199">
        <f>'[2]03'!H72</f>
        <v>0</v>
      </c>
      <c r="H70" s="200">
        <f>'[2]03'!I72</f>
        <v>0</v>
      </c>
      <c r="I70" s="200">
        <f>'[2]03'!J72</f>
        <v>0</v>
      </c>
      <c r="J70" s="200">
        <f>'[2]03'!K72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9">
        <f>'[2]03'!B73</f>
        <v>40</v>
      </c>
      <c r="C71" s="200">
        <f>'[2]03'!C73</f>
        <v>50</v>
      </c>
      <c r="D71" s="200">
        <f>'[2]03'!D73</f>
        <v>0</v>
      </c>
      <c r="E71" s="200">
        <f>'[2]03'!E73</f>
        <v>0</v>
      </c>
      <c r="F71" s="15">
        <f t="shared" si="16"/>
        <v>90</v>
      </c>
      <c r="G71" s="199">
        <f>'[2]03'!H73</f>
        <v>0</v>
      </c>
      <c r="H71" s="200">
        <f>'[2]03'!I73</f>
        <v>0</v>
      </c>
      <c r="I71" s="200">
        <f>'[2]03'!J73</f>
        <v>0</v>
      </c>
      <c r="J71" s="200">
        <f>'[2]03'!K73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9">
        <f>'[2]03'!B74</f>
        <v>40</v>
      </c>
      <c r="C72" s="200">
        <f>'[2]03'!C74</f>
        <v>50</v>
      </c>
      <c r="D72" s="200">
        <f>'[2]03'!D74</f>
        <v>0</v>
      </c>
      <c r="E72" s="200">
        <f>'[2]03'!E74</f>
        <v>0</v>
      </c>
      <c r="F72" s="15">
        <f t="shared" si="16"/>
        <v>90</v>
      </c>
      <c r="G72" s="199">
        <f>'[2]03'!H74</f>
        <v>0</v>
      </c>
      <c r="H72" s="200">
        <f>'[2]03'!I74</f>
        <v>0</v>
      </c>
      <c r="I72" s="200">
        <f>'[2]03'!J74</f>
        <v>0</v>
      </c>
      <c r="J72" s="200">
        <f>'[2]03'!K74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9">
        <f>'[2]03'!B75</f>
        <v>40</v>
      </c>
      <c r="C73" s="200">
        <f>'[2]03'!C75</f>
        <v>50</v>
      </c>
      <c r="D73" s="200">
        <f>'[2]03'!D75</f>
        <v>0</v>
      </c>
      <c r="E73" s="200">
        <f>'[2]03'!E75</f>
        <v>0</v>
      </c>
      <c r="F73" s="15">
        <f t="shared" si="16"/>
        <v>90</v>
      </c>
      <c r="G73" s="199">
        <f>'[2]03'!H75</f>
        <v>0</v>
      </c>
      <c r="H73" s="200">
        <f>'[2]03'!I75</f>
        <v>0</v>
      </c>
      <c r="I73" s="200">
        <f>'[2]03'!J75</f>
        <v>0</v>
      </c>
      <c r="J73" s="200">
        <f>'[2]03'!K75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9">
        <f>'[2]03'!B76</f>
        <v>40</v>
      </c>
      <c r="C74" s="200">
        <f>'[2]03'!C76</f>
        <v>50</v>
      </c>
      <c r="D74" s="200">
        <f>'[2]03'!D76</f>
        <v>0</v>
      </c>
      <c r="E74" s="200">
        <f>'[2]03'!E76</f>
        <v>0</v>
      </c>
      <c r="F74" s="15">
        <f t="shared" si="16"/>
        <v>90</v>
      </c>
      <c r="G74" s="199">
        <f>'[2]03'!H76</f>
        <v>0</v>
      </c>
      <c r="H74" s="200">
        <f>'[2]03'!I76</f>
        <v>0</v>
      </c>
      <c r="I74" s="200">
        <f>'[2]03'!J76</f>
        <v>0</v>
      </c>
      <c r="J74" s="200">
        <f>'[2]03'!K76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9">
        <f>'[2]03'!B77</f>
        <v>40</v>
      </c>
      <c r="C75" s="200">
        <f>'[2]03'!C77</f>
        <v>50</v>
      </c>
      <c r="D75" s="200">
        <f>'[2]03'!D77</f>
        <v>0</v>
      </c>
      <c r="E75" s="200">
        <f>'[2]03'!E77</f>
        <v>0</v>
      </c>
      <c r="F75" s="15">
        <f t="shared" si="16"/>
        <v>90</v>
      </c>
      <c r="G75" s="199">
        <f>'[2]03'!H77</f>
        <v>0</v>
      </c>
      <c r="H75" s="200">
        <f>'[2]03'!I77</f>
        <v>0</v>
      </c>
      <c r="I75" s="200">
        <f>'[2]03'!J77</f>
        <v>0</v>
      </c>
      <c r="J75" s="200">
        <f>'[2]03'!K77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9">
        <f>'[2]03'!B78</f>
        <v>40</v>
      </c>
      <c r="C76" s="200">
        <f>'[2]03'!C78</f>
        <v>50</v>
      </c>
      <c r="D76" s="200">
        <f>'[2]03'!D78</f>
        <v>0</v>
      </c>
      <c r="E76" s="200">
        <f>'[2]03'!E78</f>
        <v>0</v>
      </c>
      <c r="F76" s="15">
        <f t="shared" si="16"/>
        <v>90</v>
      </c>
      <c r="G76" s="199">
        <f>'[2]03'!H78</f>
        <v>0</v>
      </c>
      <c r="H76" s="200">
        <f>'[2]03'!I78</f>
        <v>0</v>
      </c>
      <c r="I76" s="200">
        <f>'[2]03'!J78</f>
        <v>0</v>
      </c>
      <c r="J76" s="200">
        <f>'[2]03'!K78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9">
        <f>'[2]03'!B79</f>
        <v>40</v>
      </c>
      <c r="C77" s="200">
        <f>'[2]03'!C79</f>
        <v>50</v>
      </c>
      <c r="D77" s="200">
        <f>'[2]03'!D79</f>
        <v>0</v>
      </c>
      <c r="E77" s="200">
        <f>'[2]03'!E79</f>
        <v>0</v>
      </c>
      <c r="F77" s="15">
        <f t="shared" si="16"/>
        <v>90</v>
      </c>
      <c r="G77" s="199">
        <f>'[2]03'!H79</f>
        <v>0</v>
      </c>
      <c r="H77" s="200">
        <f>'[2]03'!I79</f>
        <v>0</v>
      </c>
      <c r="I77" s="200">
        <f>'[2]03'!J79</f>
        <v>0</v>
      </c>
      <c r="J77" s="200">
        <f>'[2]03'!K79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9">
        <f>'[2]03'!B80</f>
        <v>40</v>
      </c>
      <c r="C78" s="200">
        <f>'[2]03'!C80</f>
        <v>50</v>
      </c>
      <c r="D78" s="200">
        <f>'[2]03'!D80</f>
        <v>0</v>
      </c>
      <c r="E78" s="200">
        <f>'[2]03'!E80</f>
        <v>0</v>
      </c>
      <c r="F78" s="15">
        <f t="shared" si="16"/>
        <v>90</v>
      </c>
      <c r="G78" s="199">
        <f>'[2]03'!H80</f>
        <v>0</v>
      </c>
      <c r="H78" s="200">
        <f>'[2]03'!I80</f>
        <v>0</v>
      </c>
      <c r="I78" s="200">
        <f>'[2]03'!J80</f>
        <v>0</v>
      </c>
      <c r="J78" s="200">
        <f>'[2]03'!K80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9">
        <f>'[2]03'!B81</f>
        <v>40</v>
      </c>
      <c r="C79" s="200">
        <f>'[2]03'!C81</f>
        <v>50</v>
      </c>
      <c r="D79" s="200">
        <f>'[2]03'!D81</f>
        <v>0</v>
      </c>
      <c r="E79" s="200">
        <f>'[2]03'!E81</f>
        <v>0</v>
      </c>
      <c r="F79" s="15">
        <f t="shared" si="16"/>
        <v>90</v>
      </c>
      <c r="G79" s="199">
        <f>'[2]03'!H81</f>
        <v>0</v>
      </c>
      <c r="H79" s="200">
        <f>'[2]03'!I81</f>
        <v>0</v>
      </c>
      <c r="I79" s="200">
        <f>'[2]03'!J81</f>
        <v>0</v>
      </c>
      <c r="J79" s="200">
        <f>'[2]03'!K81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9">
        <f>'[2]03'!B82</f>
        <v>40</v>
      </c>
      <c r="C80" s="200">
        <f>'[2]03'!C82</f>
        <v>50</v>
      </c>
      <c r="D80" s="200">
        <f>'[2]03'!D82</f>
        <v>0</v>
      </c>
      <c r="E80" s="200">
        <f>'[2]03'!E82</f>
        <v>0</v>
      </c>
      <c r="F80" s="15">
        <f t="shared" si="16"/>
        <v>90</v>
      </c>
      <c r="G80" s="199">
        <f>'[2]03'!H82</f>
        <v>0</v>
      </c>
      <c r="H80" s="200">
        <f>'[2]03'!I82</f>
        <v>0</v>
      </c>
      <c r="I80" s="200">
        <f>'[2]03'!J82</f>
        <v>0</v>
      </c>
      <c r="J80" s="200">
        <f>'[2]03'!K82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9">
        <f>'[2]03'!B83</f>
        <v>40</v>
      </c>
      <c r="C81" s="200">
        <f>'[2]03'!C83</f>
        <v>50</v>
      </c>
      <c r="D81" s="200">
        <f>'[2]03'!D83</f>
        <v>0</v>
      </c>
      <c r="E81" s="200">
        <f>'[2]03'!E83</f>
        <v>0</v>
      </c>
      <c r="F81" s="15">
        <f t="shared" si="16"/>
        <v>90</v>
      </c>
      <c r="G81" s="199">
        <f>'[2]03'!H83</f>
        <v>0</v>
      </c>
      <c r="H81" s="200">
        <f>'[2]03'!I83</f>
        <v>0</v>
      </c>
      <c r="I81" s="200">
        <f>'[2]03'!J83</f>
        <v>0</v>
      </c>
      <c r="J81" s="200">
        <f>'[2]03'!K83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9">
        <f>'[2]03'!B84</f>
        <v>40</v>
      </c>
      <c r="C82" s="200">
        <f>'[2]03'!C84</f>
        <v>50</v>
      </c>
      <c r="D82" s="200">
        <f>'[2]03'!D84</f>
        <v>0</v>
      </c>
      <c r="E82" s="200">
        <f>'[2]03'!E84</f>
        <v>0</v>
      </c>
      <c r="F82" s="15">
        <f t="shared" si="16"/>
        <v>90</v>
      </c>
      <c r="G82" s="199">
        <f>'[2]03'!H84</f>
        <v>0</v>
      </c>
      <c r="H82" s="200">
        <f>'[2]03'!I84</f>
        <v>0</v>
      </c>
      <c r="I82" s="200">
        <f>'[2]03'!J84</f>
        <v>0</v>
      </c>
      <c r="J82" s="200">
        <f>'[2]03'!K84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9">
        <f>'[2]03'!B85</f>
        <v>40</v>
      </c>
      <c r="C83" s="200">
        <f>'[2]03'!C85</f>
        <v>50</v>
      </c>
      <c r="D83" s="200">
        <f>'[2]03'!D85</f>
        <v>0</v>
      </c>
      <c r="E83" s="200">
        <f>'[2]03'!E85</f>
        <v>0</v>
      </c>
      <c r="F83" s="15">
        <f t="shared" si="16"/>
        <v>90</v>
      </c>
      <c r="G83" s="199">
        <f>'[2]03'!H85</f>
        <v>0</v>
      </c>
      <c r="H83" s="200">
        <f>'[2]03'!I85</f>
        <v>0</v>
      </c>
      <c r="I83" s="200">
        <f>'[2]03'!J85</f>
        <v>0</v>
      </c>
      <c r="J83" s="200">
        <f>'[2]03'!K85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9">
        <f>'[2]03'!B86</f>
        <v>40</v>
      </c>
      <c r="C84" s="200">
        <f>'[2]03'!C86</f>
        <v>50</v>
      </c>
      <c r="D84" s="200">
        <f>'[2]03'!D86</f>
        <v>0</v>
      </c>
      <c r="E84" s="200">
        <f>'[2]03'!E86</f>
        <v>0</v>
      </c>
      <c r="F84" s="15">
        <f t="shared" si="16"/>
        <v>90</v>
      </c>
      <c r="G84" s="199">
        <f>'[2]03'!H86</f>
        <v>0</v>
      </c>
      <c r="H84" s="200">
        <f>'[2]03'!I86</f>
        <v>0</v>
      </c>
      <c r="I84" s="200">
        <f>'[2]03'!J86</f>
        <v>0</v>
      </c>
      <c r="J84" s="200">
        <f>'[2]03'!K86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9">
        <f>'[2]03'!B87</f>
        <v>40</v>
      </c>
      <c r="C85" s="200">
        <f>'[2]03'!C87</f>
        <v>50</v>
      </c>
      <c r="D85" s="200">
        <f>'[2]03'!D87</f>
        <v>0</v>
      </c>
      <c r="E85" s="200">
        <f>'[2]03'!E87</f>
        <v>0</v>
      </c>
      <c r="F85" s="15">
        <f t="shared" si="16"/>
        <v>90</v>
      </c>
      <c r="G85" s="199">
        <f>'[2]03'!H87</f>
        <v>0</v>
      </c>
      <c r="H85" s="200">
        <f>'[2]03'!I87</f>
        <v>0</v>
      </c>
      <c r="I85" s="200">
        <f>'[2]03'!J87</f>
        <v>0</v>
      </c>
      <c r="J85" s="200">
        <f>'[2]03'!K87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9">
        <f>'[2]03'!B88</f>
        <v>40</v>
      </c>
      <c r="C86" s="200">
        <f>'[2]03'!C88</f>
        <v>50</v>
      </c>
      <c r="D86" s="200">
        <f>'[2]03'!D88</f>
        <v>0</v>
      </c>
      <c r="E86" s="200">
        <f>'[2]03'!E88</f>
        <v>0</v>
      </c>
      <c r="F86" s="15">
        <f t="shared" si="16"/>
        <v>90</v>
      </c>
      <c r="G86" s="199">
        <f>'[2]03'!H88</f>
        <v>0</v>
      </c>
      <c r="H86" s="200">
        <f>'[2]03'!I88</f>
        <v>0</v>
      </c>
      <c r="I86" s="200">
        <f>'[2]03'!J88</f>
        <v>0</v>
      </c>
      <c r="J86" s="200">
        <f>'[2]03'!K88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9">
        <f>'[2]03'!B89</f>
        <v>40</v>
      </c>
      <c r="C87" s="200">
        <f>'[2]03'!C89</f>
        <v>50</v>
      </c>
      <c r="D87" s="200">
        <f>'[2]03'!D89</f>
        <v>0</v>
      </c>
      <c r="E87" s="200">
        <f>'[2]03'!E89</f>
        <v>0</v>
      </c>
      <c r="F87" s="15">
        <f t="shared" si="16"/>
        <v>90</v>
      </c>
      <c r="G87" s="199">
        <f>'[2]03'!H89</f>
        <v>0</v>
      </c>
      <c r="H87" s="200">
        <f>'[2]03'!I89</f>
        <v>0</v>
      </c>
      <c r="I87" s="200">
        <f>'[2]03'!J89</f>
        <v>0</v>
      </c>
      <c r="J87" s="200">
        <f>'[2]03'!K89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9">
        <f>'[2]03'!B90</f>
        <v>40</v>
      </c>
      <c r="C88" s="200">
        <f>'[2]03'!C90</f>
        <v>50</v>
      </c>
      <c r="D88" s="200">
        <f>'[2]03'!D90</f>
        <v>0</v>
      </c>
      <c r="E88" s="200">
        <f>'[2]03'!E90</f>
        <v>0</v>
      </c>
      <c r="F88" s="15">
        <f t="shared" si="16"/>
        <v>90</v>
      </c>
      <c r="G88" s="199">
        <f>'[2]03'!H90</f>
        <v>0</v>
      </c>
      <c r="H88" s="200">
        <f>'[2]03'!I90</f>
        <v>0</v>
      </c>
      <c r="I88" s="200">
        <f>'[2]03'!J90</f>
        <v>0</v>
      </c>
      <c r="J88" s="200">
        <f>'[2]03'!K90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9">
        <f>'[2]03'!B91</f>
        <v>40</v>
      </c>
      <c r="C89" s="200">
        <f>'[2]03'!C91</f>
        <v>50</v>
      </c>
      <c r="D89" s="200">
        <f>'[2]03'!D91</f>
        <v>0</v>
      </c>
      <c r="E89" s="200">
        <f>'[2]03'!E91</f>
        <v>0</v>
      </c>
      <c r="F89" s="15">
        <f t="shared" si="16"/>
        <v>90</v>
      </c>
      <c r="G89" s="199">
        <f>'[2]03'!H91</f>
        <v>0</v>
      </c>
      <c r="H89" s="200">
        <f>'[2]03'!I91</f>
        <v>0</v>
      </c>
      <c r="I89" s="200">
        <f>'[2]03'!J91</f>
        <v>0</v>
      </c>
      <c r="J89" s="200">
        <f>'[2]03'!K91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9">
        <f>'[2]03'!B92</f>
        <v>40</v>
      </c>
      <c r="C90" s="200">
        <f>'[2]03'!C92</f>
        <v>50</v>
      </c>
      <c r="D90" s="200">
        <f>'[2]03'!D92</f>
        <v>0</v>
      </c>
      <c r="E90" s="200">
        <f>'[2]03'!E92</f>
        <v>0</v>
      </c>
      <c r="F90" s="15">
        <f t="shared" si="16"/>
        <v>90</v>
      </c>
      <c r="G90" s="199">
        <f>'[2]03'!H92</f>
        <v>0</v>
      </c>
      <c r="H90" s="200">
        <f>'[2]03'!I92</f>
        <v>0</v>
      </c>
      <c r="I90" s="200">
        <f>'[2]03'!J92</f>
        <v>0</v>
      </c>
      <c r="J90" s="200">
        <f>'[2]03'!K92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9">
        <f>'[2]03'!B93</f>
        <v>40</v>
      </c>
      <c r="C91" s="200">
        <f>'[2]03'!C93</f>
        <v>50</v>
      </c>
      <c r="D91" s="200">
        <f>'[2]03'!D93</f>
        <v>0</v>
      </c>
      <c r="E91" s="200">
        <f>'[2]03'!E93</f>
        <v>0</v>
      </c>
      <c r="F91" s="15">
        <f t="shared" si="16"/>
        <v>90</v>
      </c>
      <c r="G91" s="199">
        <f>'[2]03'!H93</f>
        <v>0</v>
      </c>
      <c r="H91" s="200">
        <f>'[2]03'!I93</f>
        <v>0</v>
      </c>
      <c r="I91" s="200">
        <f>'[2]03'!J93</f>
        <v>0</v>
      </c>
      <c r="J91" s="200">
        <f>'[2]03'!K93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9">
        <f>'[2]03'!B94</f>
        <v>40</v>
      </c>
      <c r="C92" s="200">
        <f>'[2]03'!C94</f>
        <v>50</v>
      </c>
      <c r="D92" s="200">
        <f>'[2]03'!D94</f>
        <v>0</v>
      </c>
      <c r="E92" s="200">
        <f>'[2]03'!E94</f>
        <v>0</v>
      </c>
      <c r="F92" s="15">
        <f t="shared" si="16"/>
        <v>90</v>
      </c>
      <c r="G92" s="199">
        <f>'[2]03'!H94</f>
        <v>0</v>
      </c>
      <c r="H92" s="200">
        <f>'[2]03'!I94</f>
        <v>0</v>
      </c>
      <c r="I92" s="200">
        <f>'[2]03'!J94</f>
        <v>0</v>
      </c>
      <c r="J92" s="200">
        <f>'[2]03'!K94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9">
        <f>'[2]03'!B95</f>
        <v>40</v>
      </c>
      <c r="C93" s="200">
        <f>'[2]03'!C95</f>
        <v>50</v>
      </c>
      <c r="D93" s="200">
        <f>'[2]03'!D95</f>
        <v>0</v>
      </c>
      <c r="E93" s="200">
        <f>'[2]03'!E95</f>
        <v>0</v>
      </c>
      <c r="F93" s="15">
        <f t="shared" si="16"/>
        <v>90</v>
      </c>
      <c r="G93" s="199">
        <f>'[2]03'!H95</f>
        <v>0</v>
      </c>
      <c r="H93" s="200">
        <f>'[2]03'!I95</f>
        <v>0</v>
      </c>
      <c r="I93" s="200">
        <f>'[2]03'!J95</f>
        <v>0</v>
      </c>
      <c r="J93" s="200">
        <f>'[2]03'!K95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9">
        <f>'[2]03'!B96</f>
        <v>40</v>
      </c>
      <c r="C94" s="200">
        <f>'[2]03'!C96</f>
        <v>50</v>
      </c>
      <c r="D94" s="200">
        <f>'[2]03'!D96</f>
        <v>0</v>
      </c>
      <c r="E94" s="200">
        <f>'[2]03'!E96</f>
        <v>0</v>
      </c>
      <c r="F94" s="15">
        <f t="shared" si="16"/>
        <v>90</v>
      </c>
      <c r="G94" s="199">
        <f>'[2]03'!H96</f>
        <v>0</v>
      </c>
      <c r="H94" s="200">
        <f>'[2]03'!I96</f>
        <v>0</v>
      </c>
      <c r="I94" s="200">
        <f>'[2]03'!J96</f>
        <v>0</v>
      </c>
      <c r="J94" s="200">
        <f>'[2]03'!K96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9">
        <f>'[2]03'!B97</f>
        <v>40</v>
      </c>
      <c r="C95" s="200">
        <f>'[2]03'!C97</f>
        <v>50</v>
      </c>
      <c r="D95" s="200">
        <f>'[2]03'!D97</f>
        <v>0</v>
      </c>
      <c r="E95" s="200">
        <f>'[2]03'!E97</f>
        <v>0</v>
      </c>
      <c r="F95" s="15">
        <f t="shared" si="16"/>
        <v>90</v>
      </c>
      <c r="G95" s="199">
        <f>'[2]03'!H97</f>
        <v>0</v>
      </c>
      <c r="H95" s="200">
        <f>'[2]03'!I97</f>
        <v>0</v>
      </c>
      <c r="I95" s="200">
        <f>'[2]03'!J97</f>
        <v>0</v>
      </c>
      <c r="J95" s="200">
        <f>'[2]03'!K97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9">
        <f>'[2]03'!B98</f>
        <v>40</v>
      </c>
      <c r="C96" s="200">
        <f>'[2]03'!C98</f>
        <v>50</v>
      </c>
      <c r="D96" s="200">
        <f>'[2]03'!D98</f>
        <v>0</v>
      </c>
      <c r="E96" s="200">
        <f>'[2]03'!E98</f>
        <v>0</v>
      </c>
      <c r="F96" s="15">
        <f t="shared" si="16"/>
        <v>90</v>
      </c>
      <c r="G96" s="199">
        <f>'[2]03'!H98</f>
        <v>0</v>
      </c>
      <c r="H96" s="200">
        <f>'[2]03'!I98</f>
        <v>0</v>
      </c>
      <c r="I96" s="200">
        <f>'[2]03'!J98</f>
        <v>0</v>
      </c>
      <c r="J96" s="200">
        <f>'[2]03'!K98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9">
        <f>'[2]03'!B99</f>
        <v>40</v>
      </c>
      <c r="C97" s="200">
        <f>'[2]03'!C99</f>
        <v>50</v>
      </c>
      <c r="D97" s="200">
        <f>'[2]03'!D99</f>
        <v>0</v>
      </c>
      <c r="E97" s="200">
        <f>'[2]03'!E99</f>
        <v>0</v>
      </c>
      <c r="F97" s="15">
        <f t="shared" si="16"/>
        <v>90</v>
      </c>
      <c r="G97" s="199">
        <f>'[2]03'!H99</f>
        <v>0</v>
      </c>
      <c r="H97" s="200">
        <f>'[2]03'!I99</f>
        <v>0</v>
      </c>
      <c r="I97" s="200">
        <f>'[2]03'!J99</f>
        <v>0</v>
      </c>
      <c r="J97" s="200">
        <f>'[2]03'!K99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9">
        <f>'[2]03'!B100</f>
        <v>40</v>
      </c>
      <c r="C98" s="200">
        <f>'[2]03'!C100</f>
        <v>50</v>
      </c>
      <c r="D98" s="200">
        <f>'[2]03'!D100</f>
        <v>0</v>
      </c>
      <c r="E98" s="200">
        <f>'[2]03'!E100</f>
        <v>0</v>
      </c>
      <c r="F98" s="15">
        <f t="shared" si="16"/>
        <v>90</v>
      </c>
      <c r="G98" s="199">
        <f>'[2]03'!H100</f>
        <v>0</v>
      </c>
      <c r="H98" s="200">
        <f>'[2]03'!I100</f>
        <v>0</v>
      </c>
      <c r="I98" s="200">
        <f>'[2]03'!J100</f>
        <v>0</v>
      </c>
      <c r="J98" s="200">
        <f>'[2]03'!K100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45385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'[3]03'!B5</f>
        <v>320</v>
      </c>
      <c r="C3" s="16">
        <f>'[3]03'!C5</f>
        <v>0</v>
      </c>
      <c r="D3" s="16">
        <f>'[3]03'!D5</f>
        <v>0</v>
      </c>
      <c r="E3" s="16">
        <f>'[3]03'!E5</f>
        <v>0</v>
      </c>
      <c r="F3" s="16">
        <f>'[3]03'!F5</f>
        <v>1010</v>
      </c>
      <c r="G3" s="16">
        <f>'[3]03'!G5</f>
        <v>0</v>
      </c>
      <c r="H3" s="17">
        <f>SUM(B3:G3)</f>
        <v>1330</v>
      </c>
      <c r="I3" s="15">
        <f>'[3]03'!J5</f>
        <v>270</v>
      </c>
      <c r="J3" s="16">
        <f>'[3]03'!K5</f>
        <v>0</v>
      </c>
      <c r="K3" s="16">
        <f>'[3]03'!L5</f>
        <v>0</v>
      </c>
      <c r="L3" s="16">
        <f>'[3]03'!M5</f>
        <v>0</v>
      </c>
      <c r="M3" s="16">
        <f>'[3]03'!N5</f>
        <v>0</v>
      </c>
      <c r="N3" s="16">
        <f>'[3]03'!O5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20.2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20.2</v>
      </c>
      <c r="AE3" s="8">
        <f>BD3</f>
        <v>20.2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20.2</v>
      </c>
      <c r="AL3" s="8">
        <f t="shared" ref="AL3:AQ18" si="3">Q3-X3-AE3</f>
        <v>229.60000000000002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229.60000000000002</v>
      </c>
      <c r="AT3" s="8">
        <v>19.43</v>
      </c>
      <c r="AU3" s="8">
        <v>19.43</v>
      </c>
      <c r="AW3" s="203">
        <v>20.2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20.2</v>
      </c>
      <c r="BD3" s="203">
        <v>20.2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20.2</v>
      </c>
      <c r="BL3" s="8">
        <f>AT3</f>
        <v>19.43</v>
      </c>
      <c r="BM3" s="8">
        <f>AU3</f>
        <v>19.43</v>
      </c>
      <c r="BN3" s="8">
        <f>BC3</f>
        <v>20.2</v>
      </c>
      <c r="BO3" s="8">
        <f>BJ3</f>
        <v>20.2</v>
      </c>
      <c r="BP3" s="139">
        <f>BL3-BN3</f>
        <v>-0.76999999999999957</v>
      </c>
      <c r="BQ3" s="139">
        <f>BM3-BO3</f>
        <v>-0.76999999999999957</v>
      </c>
    </row>
    <row r="4" spans="1:69">
      <c r="A4" s="8" t="s">
        <v>46</v>
      </c>
      <c r="B4" s="15">
        <f>'[3]03'!B6</f>
        <v>320</v>
      </c>
      <c r="C4" s="16">
        <f>'[3]03'!C6</f>
        <v>0</v>
      </c>
      <c r="D4" s="16">
        <f>'[3]03'!D6</f>
        <v>0</v>
      </c>
      <c r="E4" s="16">
        <f>'[3]03'!E6</f>
        <v>0</v>
      </c>
      <c r="F4" s="16">
        <f>'[3]03'!F6</f>
        <v>1010</v>
      </c>
      <c r="G4" s="16">
        <f>'[3]03'!G6</f>
        <v>0</v>
      </c>
      <c r="H4" s="17">
        <f>SUM(B4:G4)</f>
        <v>1330</v>
      </c>
      <c r="I4" s="15">
        <f>'[3]03'!J6</f>
        <v>270</v>
      </c>
      <c r="J4" s="16">
        <f>'[3]03'!K6</f>
        <v>0</v>
      </c>
      <c r="K4" s="16">
        <f>'[3]03'!L6</f>
        <v>0</v>
      </c>
      <c r="L4" s="16">
        <f>'[3]03'!M6</f>
        <v>0</v>
      </c>
      <c r="M4" s="16">
        <f>'[3]03'!N6</f>
        <v>0</v>
      </c>
      <c r="N4" s="16">
        <f>'[3]03'!O6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20.2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20.2</v>
      </c>
      <c r="AE4" s="8">
        <f t="shared" ref="AE4:AE67" si="11">BD4</f>
        <v>20.2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20.2</v>
      </c>
      <c r="AL4" s="8">
        <f t="shared" si="3"/>
        <v>229.60000000000002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229.60000000000002</v>
      </c>
      <c r="AT4" s="8">
        <v>19.43</v>
      </c>
      <c r="AU4" s="8">
        <v>19.43</v>
      </c>
      <c r="AW4" s="203">
        <v>20.2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20.2</v>
      </c>
      <c r="BD4" s="203">
        <v>20.2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20.2</v>
      </c>
      <c r="BL4" s="8">
        <f t="shared" ref="BL4:BL67" si="21">AT4</f>
        <v>19.43</v>
      </c>
      <c r="BM4" s="8">
        <f t="shared" ref="BM4:BM67" si="22">AU4</f>
        <v>19.43</v>
      </c>
      <c r="BN4" s="8">
        <f t="shared" ref="BN4:BN67" si="23">BC4</f>
        <v>20.2</v>
      </c>
      <c r="BO4" s="8">
        <f t="shared" ref="BO4:BO67" si="24">BJ4</f>
        <v>20.2</v>
      </c>
      <c r="BP4" s="139">
        <f t="shared" ref="BP4:BP67" si="25">BL4-BN4</f>
        <v>-0.76999999999999957</v>
      </c>
      <c r="BQ4" s="139">
        <f t="shared" ref="BQ4:BQ67" si="26">BM4-BO4</f>
        <v>-0.76999999999999957</v>
      </c>
    </row>
    <row r="5" spans="1:69">
      <c r="A5" s="8" t="s">
        <v>47</v>
      </c>
      <c r="B5" s="15">
        <f>'[3]03'!B7</f>
        <v>320</v>
      </c>
      <c r="C5" s="16">
        <f>'[3]03'!C7</f>
        <v>0</v>
      </c>
      <c r="D5" s="16">
        <f>'[3]03'!D7</f>
        <v>0</v>
      </c>
      <c r="E5" s="16">
        <f>'[3]03'!E7</f>
        <v>0</v>
      </c>
      <c r="F5" s="16">
        <f>'[3]03'!F7</f>
        <v>1010</v>
      </c>
      <c r="G5" s="16">
        <f>'[3]03'!G7</f>
        <v>0</v>
      </c>
      <c r="H5" s="17">
        <f t="shared" ref="H5:H68" si="27">SUM(B5:G5)</f>
        <v>1330</v>
      </c>
      <c r="I5" s="15">
        <f>'[3]03'!J7</f>
        <v>270</v>
      </c>
      <c r="J5" s="16">
        <f>'[3]03'!K7</f>
        <v>0</v>
      </c>
      <c r="K5" s="16">
        <f>'[3]03'!L7</f>
        <v>0</v>
      </c>
      <c r="L5" s="16">
        <f>'[3]03'!M7</f>
        <v>0</v>
      </c>
      <c r="M5" s="16">
        <f>'[3]03'!N7</f>
        <v>0</v>
      </c>
      <c r="N5" s="16">
        <f>'[3]03'!O7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8.39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8.39</v>
      </c>
      <c r="AL5" s="8">
        <f t="shared" si="3"/>
        <v>229.61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229.61</v>
      </c>
      <c r="AT5" s="8">
        <v>30.8</v>
      </c>
      <c r="AU5" s="8">
        <v>8.07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8.39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8.39</v>
      </c>
      <c r="BL5" s="8">
        <f t="shared" si="21"/>
        <v>30.8</v>
      </c>
      <c r="BM5" s="8">
        <f t="shared" si="22"/>
        <v>8.07</v>
      </c>
      <c r="BN5" s="8">
        <f t="shared" si="23"/>
        <v>32</v>
      </c>
      <c r="BO5" s="8">
        <f t="shared" si="24"/>
        <v>8.39</v>
      </c>
      <c r="BP5" s="139">
        <f t="shared" si="25"/>
        <v>-1.1999999999999993</v>
      </c>
      <c r="BQ5" s="139">
        <f t="shared" si="26"/>
        <v>-0.32000000000000028</v>
      </c>
    </row>
    <row r="6" spans="1:69">
      <c r="A6" s="8" t="s">
        <v>48</v>
      </c>
      <c r="B6" s="15">
        <f>'[3]03'!B8</f>
        <v>320</v>
      </c>
      <c r="C6" s="16">
        <f>'[3]03'!C8</f>
        <v>0</v>
      </c>
      <c r="D6" s="16">
        <f>'[3]03'!D8</f>
        <v>0</v>
      </c>
      <c r="E6" s="16">
        <f>'[3]03'!E8</f>
        <v>0</v>
      </c>
      <c r="F6" s="16">
        <f>'[3]03'!F8</f>
        <v>1010</v>
      </c>
      <c r="G6" s="16">
        <f>'[3]03'!G8</f>
        <v>0</v>
      </c>
      <c r="H6" s="17">
        <f t="shared" si="27"/>
        <v>1330</v>
      </c>
      <c r="I6" s="15">
        <f>'[3]03'!J8</f>
        <v>270</v>
      </c>
      <c r="J6" s="16">
        <f>'[3]03'!K8</f>
        <v>0</v>
      </c>
      <c r="K6" s="16">
        <f>'[3]03'!L8</f>
        <v>0</v>
      </c>
      <c r="L6" s="16">
        <f>'[3]03'!M8</f>
        <v>0</v>
      </c>
      <c r="M6" s="16">
        <f>'[3]03'!N8</f>
        <v>0</v>
      </c>
      <c r="N6" s="16">
        <f>'[3]03'!O8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8.39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8.39</v>
      </c>
      <c r="AL6" s="8">
        <f t="shared" si="3"/>
        <v>229.61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229.61</v>
      </c>
      <c r="AT6" s="8">
        <v>30.8</v>
      </c>
      <c r="AU6" s="8">
        <v>8.07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8.39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8.39</v>
      </c>
      <c r="BL6" s="8">
        <f t="shared" si="21"/>
        <v>30.8</v>
      </c>
      <c r="BM6" s="8">
        <f t="shared" si="22"/>
        <v>8.07</v>
      </c>
      <c r="BN6" s="8">
        <f t="shared" si="23"/>
        <v>32</v>
      </c>
      <c r="BO6" s="8">
        <f t="shared" si="24"/>
        <v>8.39</v>
      </c>
      <c r="BP6" s="139">
        <f t="shared" si="25"/>
        <v>-1.1999999999999993</v>
      </c>
      <c r="BQ6" s="139">
        <f t="shared" si="26"/>
        <v>-0.32000000000000028</v>
      </c>
    </row>
    <row r="7" spans="1:69">
      <c r="A7" s="8" t="s">
        <v>49</v>
      </c>
      <c r="B7" s="15">
        <f>'[3]03'!B9</f>
        <v>320</v>
      </c>
      <c r="C7" s="16">
        <f>'[3]03'!C9</f>
        <v>0</v>
      </c>
      <c r="D7" s="16">
        <f>'[3]03'!D9</f>
        <v>0</v>
      </c>
      <c r="E7" s="16">
        <f>'[3]03'!E9</f>
        <v>0</v>
      </c>
      <c r="F7" s="16">
        <f>'[3]03'!F9</f>
        <v>1010</v>
      </c>
      <c r="G7" s="16">
        <f>'[3]03'!G9</f>
        <v>0</v>
      </c>
      <c r="H7" s="17">
        <f t="shared" si="27"/>
        <v>1330</v>
      </c>
      <c r="I7" s="15">
        <f>'[3]03'!J9</f>
        <v>270</v>
      </c>
      <c r="J7" s="16">
        <f>'[3]03'!K9</f>
        <v>0</v>
      </c>
      <c r="K7" s="16">
        <f>'[3]03'!L9</f>
        <v>0</v>
      </c>
      <c r="L7" s="16">
        <f>'[3]03'!M9</f>
        <v>0</v>
      </c>
      <c r="M7" s="16">
        <f>'[3]03'!N9</f>
        <v>0</v>
      </c>
      <c r="N7" s="16">
        <f>'[3]03'!O9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8.39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8.39</v>
      </c>
      <c r="AL7" s="8">
        <f t="shared" si="3"/>
        <v>229.61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229.61</v>
      </c>
      <c r="AT7" s="8">
        <v>30.8</v>
      </c>
      <c r="AU7" s="8">
        <v>8.07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8.39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8.39</v>
      </c>
      <c r="BL7" s="8">
        <f t="shared" si="21"/>
        <v>30.8</v>
      </c>
      <c r="BM7" s="8">
        <f t="shared" si="22"/>
        <v>8.07</v>
      </c>
      <c r="BN7" s="8">
        <f t="shared" si="23"/>
        <v>32</v>
      </c>
      <c r="BO7" s="8">
        <f t="shared" si="24"/>
        <v>8.39</v>
      </c>
      <c r="BP7" s="139">
        <f t="shared" si="25"/>
        <v>-1.1999999999999993</v>
      </c>
      <c r="BQ7" s="139">
        <f t="shared" si="26"/>
        <v>-0.32000000000000028</v>
      </c>
    </row>
    <row r="8" spans="1:69">
      <c r="A8" s="8" t="s">
        <v>50</v>
      </c>
      <c r="B8" s="15">
        <f>'[3]03'!B10</f>
        <v>320</v>
      </c>
      <c r="C8" s="16">
        <f>'[3]03'!C10</f>
        <v>0</v>
      </c>
      <c r="D8" s="16">
        <f>'[3]03'!D10</f>
        <v>0</v>
      </c>
      <c r="E8" s="16">
        <f>'[3]03'!E10</f>
        <v>0</v>
      </c>
      <c r="F8" s="16">
        <f>'[3]03'!F10</f>
        <v>1010</v>
      </c>
      <c r="G8" s="16">
        <f>'[3]03'!G10</f>
        <v>0</v>
      </c>
      <c r="H8" s="17">
        <f t="shared" si="27"/>
        <v>1330</v>
      </c>
      <c r="I8" s="15">
        <f>'[3]03'!J10</f>
        <v>270</v>
      </c>
      <c r="J8" s="16">
        <f>'[3]03'!K10</f>
        <v>0</v>
      </c>
      <c r="K8" s="16">
        <f>'[3]03'!L10</f>
        <v>0</v>
      </c>
      <c r="L8" s="16">
        <f>'[3]03'!M10</f>
        <v>0</v>
      </c>
      <c r="M8" s="16">
        <f>'[3]03'!N10</f>
        <v>0</v>
      </c>
      <c r="N8" s="16">
        <f>'[3]03'!O10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8.39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8.39</v>
      </c>
      <c r="AL8" s="8">
        <f t="shared" si="3"/>
        <v>229.61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229.61</v>
      </c>
      <c r="AT8" s="8">
        <v>30.8</v>
      </c>
      <c r="AU8" s="8">
        <v>8.07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8.39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8.39</v>
      </c>
      <c r="BL8" s="8">
        <f t="shared" si="21"/>
        <v>30.8</v>
      </c>
      <c r="BM8" s="8">
        <f t="shared" si="22"/>
        <v>8.07</v>
      </c>
      <c r="BN8" s="8">
        <f t="shared" si="23"/>
        <v>32</v>
      </c>
      <c r="BO8" s="8">
        <f t="shared" si="24"/>
        <v>8.39</v>
      </c>
      <c r="BP8" s="139">
        <f t="shared" si="25"/>
        <v>-1.1999999999999993</v>
      </c>
      <c r="BQ8" s="139">
        <f t="shared" si="26"/>
        <v>-0.32000000000000028</v>
      </c>
    </row>
    <row r="9" spans="1:69">
      <c r="A9" s="8" t="s">
        <v>51</v>
      </c>
      <c r="B9" s="15">
        <f>'[3]03'!B11</f>
        <v>320</v>
      </c>
      <c r="C9" s="16">
        <f>'[3]03'!C11</f>
        <v>0</v>
      </c>
      <c r="D9" s="16">
        <f>'[3]03'!D11</f>
        <v>0</v>
      </c>
      <c r="E9" s="16">
        <f>'[3]03'!E11</f>
        <v>0</v>
      </c>
      <c r="F9" s="16">
        <f>'[3]03'!F11</f>
        <v>1010</v>
      </c>
      <c r="G9" s="16">
        <f>'[3]03'!G11</f>
        <v>0</v>
      </c>
      <c r="H9" s="17">
        <f t="shared" si="27"/>
        <v>1330</v>
      </c>
      <c r="I9" s="15">
        <f>'[3]03'!J11</f>
        <v>270</v>
      </c>
      <c r="J9" s="16">
        <f>'[3]03'!K11</f>
        <v>0</v>
      </c>
      <c r="K9" s="16">
        <f>'[3]03'!L11</f>
        <v>0</v>
      </c>
      <c r="L9" s="16">
        <f>'[3]03'!M11</f>
        <v>0</v>
      </c>
      <c r="M9" s="16">
        <f>'[3]03'!N11</f>
        <v>0</v>
      </c>
      <c r="N9" s="16">
        <f>'[3]03'!O11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24.57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24.57</v>
      </c>
      <c r="AL9" s="8">
        <f t="shared" si="3"/>
        <v>213.43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213.43</v>
      </c>
      <c r="AT9" s="8">
        <v>30.8</v>
      </c>
      <c r="AU9" s="8">
        <v>23.65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24.57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24.57</v>
      </c>
      <c r="BL9" s="8">
        <f t="shared" si="21"/>
        <v>30.8</v>
      </c>
      <c r="BM9" s="8">
        <f t="shared" si="22"/>
        <v>23.65</v>
      </c>
      <c r="BN9" s="8">
        <f t="shared" si="23"/>
        <v>32</v>
      </c>
      <c r="BO9" s="8">
        <f t="shared" si="24"/>
        <v>24.57</v>
      </c>
      <c r="BP9" s="139">
        <f t="shared" si="25"/>
        <v>-1.1999999999999993</v>
      </c>
      <c r="BQ9" s="139">
        <f t="shared" si="26"/>
        <v>-0.92000000000000171</v>
      </c>
    </row>
    <row r="10" spans="1:69">
      <c r="A10" s="8" t="s">
        <v>52</v>
      </c>
      <c r="B10" s="15">
        <f>'[3]03'!B12</f>
        <v>320</v>
      </c>
      <c r="C10" s="16">
        <f>'[3]03'!C12</f>
        <v>0</v>
      </c>
      <c r="D10" s="16">
        <f>'[3]03'!D12</f>
        <v>0</v>
      </c>
      <c r="E10" s="16">
        <f>'[3]03'!E12</f>
        <v>0</v>
      </c>
      <c r="F10" s="16">
        <f>'[3]03'!F12</f>
        <v>1010</v>
      </c>
      <c r="G10" s="16">
        <f>'[3]03'!G12</f>
        <v>0</v>
      </c>
      <c r="H10" s="17">
        <f t="shared" si="27"/>
        <v>1330</v>
      </c>
      <c r="I10" s="15">
        <f>'[3]03'!J12</f>
        <v>270</v>
      </c>
      <c r="J10" s="16">
        <f>'[3]03'!K12</f>
        <v>0</v>
      </c>
      <c r="K10" s="16">
        <f>'[3]03'!L12</f>
        <v>0</v>
      </c>
      <c r="L10" s="16">
        <f>'[3]03'!M12</f>
        <v>0</v>
      </c>
      <c r="M10" s="16">
        <f>'[3]03'!N12</f>
        <v>0</v>
      </c>
      <c r="N10" s="16">
        <f>'[3]03'!O12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26.35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26.35</v>
      </c>
      <c r="AE10" s="8">
        <f t="shared" si="11"/>
        <v>26.35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26.35</v>
      </c>
      <c r="AL10" s="8">
        <f t="shared" si="3"/>
        <v>217.3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217.3</v>
      </c>
      <c r="AT10" s="8">
        <v>25.36</v>
      </c>
      <c r="AU10" s="8">
        <v>25.36</v>
      </c>
      <c r="AW10" s="203">
        <v>26.35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26.35</v>
      </c>
      <c r="BD10" s="203">
        <v>26.35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26.35</v>
      </c>
      <c r="BL10" s="8">
        <f t="shared" si="21"/>
        <v>25.36</v>
      </c>
      <c r="BM10" s="8">
        <f t="shared" si="22"/>
        <v>25.36</v>
      </c>
      <c r="BN10" s="8">
        <f t="shared" si="23"/>
        <v>26.35</v>
      </c>
      <c r="BO10" s="8">
        <f t="shared" si="24"/>
        <v>26.35</v>
      </c>
      <c r="BP10" s="139">
        <f t="shared" si="25"/>
        <v>-0.99000000000000199</v>
      </c>
      <c r="BQ10" s="139">
        <f t="shared" si="26"/>
        <v>-0.99000000000000199</v>
      </c>
    </row>
    <row r="11" spans="1:69">
      <c r="A11" s="8" t="s">
        <v>53</v>
      </c>
      <c r="B11" s="15">
        <f>'[3]03'!B13</f>
        <v>320</v>
      </c>
      <c r="C11" s="16">
        <f>'[3]03'!C13</f>
        <v>0</v>
      </c>
      <c r="D11" s="16">
        <f>'[3]03'!D13</f>
        <v>0</v>
      </c>
      <c r="E11" s="16">
        <f>'[3]03'!E13</f>
        <v>0</v>
      </c>
      <c r="F11" s="16">
        <f>'[3]03'!F13</f>
        <v>1010</v>
      </c>
      <c r="G11" s="16">
        <f>'[3]03'!G13</f>
        <v>0</v>
      </c>
      <c r="H11" s="17">
        <f t="shared" si="27"/>
        <v>1330</v>
      </c>
      <c r="I11" s="15">
        <f>'[3]03'!J13</f>
        <v>270</v>
      </c>
      <c r="J11" s="16">
        <f>'[3]03'!K13</f>
        <v>0</v>
      </c>
      <c r="K11" s="16">
        <f>'[3]03'!L13</f>
        <v>0</v>
      </c>
      <c r="L11" s="16">
        <f>'[3]03'!M13</f>
        <v>0</v>
      </c>
      <c r="M11" s="16">
        <f>'[3]03'!N13</f>
        <v>0</v>
      </c>
      <c r="N11" s="16">
        <f>'[3]03'!O13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26.35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26.35</v>
      </c>
      <c r="AE11" s="8">
        <f t="shared" si="11"/>
        <v>26.35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26.35</v>
      </c>
      <c r="AL11" s="8">
        <f t="shared" si="3"/>
        <v>217.3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217.3</v>
      </c>
      <c r="AT11" s="8">
        <v>25.36</v>
      </c>
      <c r="AU11" s="8">
        <v>25.36</v>
      </c>
      <c r="AW11" s="203">
        <v>26.35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26.35</v>
      </c>
      <c r="BD11" s="203">
        <v>26.35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26.35</v>
      </c>
      <c r="BL11" s="8">
        <f t="shared" si="21"/>
        <v>25.36</v>
      </c>
      <c r="BM11" s="8">
        <f t="shared" si="22"/>
        <v>25.36</v>
      </c>
      <c r="BN11" s="8">
        <f t="shared" si="23"/>
        <v>26.35</v>
      </c>
      <c r="BO11" s="8">
        <f t="shared" si="24"/>
        <v>26.35</v>
      </c>
      <c r="BP11" s="139">
        <f t="shared" si="25"/>
        <v>-0.99000000000000199</v>
      </c>
      <c r="BQ11" s="139">
        <f t="shared" si="26"/>
        <v>-0.99000000000000199</v>
      </c>
    </row>
    <row r="12" spans="1:69">
      <c r="A12" s="8" t="s">
        <v>54</v>
      </c>
      <c r="B12" s="15">
        <f>'[3]03'!B14</f>
        <v>320</v>
      </c>
      <c r="C12" s="16">
        <f>'[3]03'!C14</f>
        <v>0</v>
      </c>
      <c r="D12" s="16">
        <f>'[3]03'!D14</f>
        <v>0</v>
      </c>
      <c r="E12" s="16">
        <f>'[3]03'!E14</f>
        <v>0</v>
      </c>
      <c r="F12" s="16">
        <f>'[3]03'!F14</f>
        <v>1010</v>
      </c>
      <c r="G12" s="16">
        <f>'[3]03'!G14</f>
        <v>0</v>
      </c>
      <c r="H12" s="17">
        <f t="shared" si="27"/>
        <v>1330</v>
      </c>
      <c r="I12" s="15">
        <f>'[3]03'!J14</f>
        <v>270</v>
      </c>
      <c r="J12" s="16">
        <f>'[3]03'!K14</f>
        <v>0</v>
      </c>
      <c r="K12" s="16">
        <f>'[3]03'!L14</f>
        <v>0</v>
      </c>
      <c r="L12" s="16">
        <f>'[3]03'!M14</f>
        <v>0</v>
      </c>
      <c r="M12" s="16">
        <f>'[3]03'!N14</f>
        <v>0</v>
      </c>
      <c r="N12" s="16">
        <f>'[3]03'!O14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26.35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26.35</v>
      </c>
      <c r="AE12" s="8">
        <f t="shared" si="11"/>
        <v>26.35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26.35</v>
      </c>
      <c r="AL12" s="8">
        <f t="shared" si="3"/>
        <v>217.3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217.3</v>
      </c>
      <c r="AT12" s="8">
        <v>25.36</v>
      </c>
      <c r="AU12" s="8">
        <v>25.36</v>
      </c>
      <c r="AW12" s="203">
        <v>26.35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26.35</v>
      </c>
      <c r="BD12" s="203">
        <v>26.35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26.35</v>
      </c>
      <c r="BL12" s="8">
        <f t="shared" si="21"/>
        <v>25.36</v>
      </c>
      <c r="BM12" s="8">
        <f t="shared" si="22"/>
        <v>25.36</v>
      </c>
      <c r="BN12" s="8">
        <f t="shared" si="23"/>
        <v>26.35</v>
      </c>
      <c r="BO12" s="8">
        <f t="shared" si="24"/>
        <v>26.35</v>
      </c>
      <c r="BP12" s="139">
        <f t="shared" si="25"/>
        <v>-0.99000000000000199</v>
      </c>
      <c r="BQ12" s="139">
        <f t="shared" si="26"/>
        <v>-0.99000000000000199</v>
      </c>
    </row>
    <row r="13" spans="1:69">
      <c r="A13" s="8" t="s">
        <v>55</v>
      </c>
      <c r="B13" s="15">
        <f>'[3]03'!B15</f>
        <v>320</v>
      </c>
      <c r="C13" s="16">
        <f>'[3]03'!C15</f>
        <v>0</v>
      </c>
      <c r="D13" s="16">
        <f>'[3]03'!D15</f>
        <v>0</v>
      </c>
      <c r="E13" s="16">
        <f>'[3]03'!E15</f>
        <v>0</v>
      </c>
      <c r="F13" s="16">
        <f>'[3]03'!F15</f>
        <v>1010</v>
      </c>
      <c r="G13" s="16">
        <f>'[3]03'!G15</f>
        <v>0</v>
      </c>
      <c r="H13" s="17">
        <f t="shared" si="27"/>
        <v>1330</v>
      </c>
      <c r="I13" s="15">
        <f>'[3]03'!J15</f>
        <v>270</v>
      </c>
      <c r="J13" s="16">
        <f>'[3]03'!K15</f>
        <v>0</v>
      </c>
      <c r="K13" s="16">
        <f>'[3]03'!L15</f>
        <v>0</v>
      </c>
      <c r="L13" s="16">
        <f>'[3]03'!M15</f>
        <v>0</v>
      </c>
      <c r="M13" s="16">
        <f>'[3]03'!N15</f>
        <v>0</v>
      </c>
      <c r="N13" s="16">
        <f>'[3]03'!O15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26.35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26.35</v>
      </c>
      <c r="AE13" s="8">
        <f t="shared" si="11"/>
        <v>26.35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26.35</v>
      </c>
      <c r="AL13" s="8">
        <f t="shared" si="3"/>
        <v>217.3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217.3</v>
      </c>
      <c r="AT13" s="8">
        <v>25.36</v>
      </c>
      <c r="AU13" s="8">
        <v>25.36</v>
      </c>
      <c r="AW13" s="203">
        <v>26.35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26.35</v>
      </c>
      <c r="BD13" s="203">
        <v>26.35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26.35</v>
      </c>
      <c r="BL13" s="8">
        <f t="shared" si="21"/>
        <v>25.36</v>
      </c>
      <c r="BM13" s="8">
        <f t="shared" si="22"/>
        <v>25.36</v>
      </c>
      <c r="BN13" s="8">
        <f t="shared" si="23"/>
        <v>26.35</v>
      </c>
      <c r="BO13" s="8">
        <f t="shared" si="24"/>
        <v>26.35</v>
      </c>
      <c r="BP13" s="139">
        <f t="shared" si="25"/>
        <v>-0.99000000000000199</v>
      </c>
      <c r="BQ13" s="139">
        <f t="shared" si="26"/>
        <v>-0.99000000000000199</v>
      </c>
    </row>
    <row r="14" spans="1:69">
      <c r="A14" s="8" t="s">
        <v>56</v>
      </c>
      <c r="B14" s="15">
        <f>'[3]03'!B16</f>
        <v>320</v>
      </c>
      <c r="C14" s="16">
        <f>'[3]03'!C16</f>
        <v>0</v>
      </c>
      <c r="D14" s="16">
        <f>'[3]03'!D16</f>
        <v>0</v>
      </c>
      <c r="E14" s="16">
        <f>'[3]03'!E16</f>
        <v>0</v>
      </c>
      <c r="F14" s="16">
        <f>'[3]03'!F16</f>
        <v>1010</v>
      </c>
      <c r="G14" s="16">
        <f>'[3]03'!G16</f>
        <v>0</v>
      </c>
      <c r="H14" s="17">
        <f t="shared" si="27"/>
        <v>1330</v>
      </c>
      <c r="I14" s="15">
        <f>'[3]03'!J16</f>
        <v>270</v>
      </c>
      <c r="J14" s="16">
        <f>'[3]03'!K16</f>
        <v>0</v>
      </c>
      <c r="K14" s="16">
        <f>'[3]03'!L16</f>
        <v>0</v>
      </c>
      <c r="L14" s="16">
        <f>'[3]03'!M16</f>
        <v>0</v>
      </c>
      <c r="M14" s="16">
        <f>'[3]03'!N16</f>
        <v>0</v>
      </c>
      <c r="N14" s="16">
        <f>'[3]03'!O16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26.35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26.35</v>
      </c>
      <c r="AE14" s="8">
        <f t="shared" si="11"/>
        <v>26.35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26.35</v>
      </c>
      <c r="AL14" s="8">
        <f t="shared" si="3"/>
        <v>217.3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217.3</v>
      </c>
      <c r="AT14" s="8">
        <v>25.36</v>
      </c>
      <c r="AU14" s="8">
        <v>25.36</v>
      </c>
      <c r="AW14" s="203">
        <v>26.35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26.35</v>
      </c>
      <c r="BD14" s="203">
        <v>26.35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26.35</v>
      </c>
      <c r="BL14" s="8">
        <f t="shared" si="21"/>
        <v>25.36</v>
      </c>
      <c r="BM14" s="8">
        <f t="shared" si="22"/>
        <v>25.36</v>
      </c>
      <c r="BN14" s="8">
        <f t="shared" si="23"/>
        <v>26.35</v>
      </c>
      <c r="BO14" s="8">
        <f t="shared" si="24"/>
        <v>26.35</v>
      </c>
      <c r="BP14" s="139">
        <f t="shared" si="25"/>
        <v>-0.99000000000000199</v>
      </c>
      <c r="BQ14" s="139">
        <f t="shared" si="26"/>
        <v>-0.99000000000000199</v>
      </c>
    </row>
    <row r="15" spans="1:69">
      <c r="A15" s="8" t="s">
        <v>57</v>
      </c>
      <c r="B15" s="15">
        <f>'[3]03'!B17</f>
        <v>320</v>
      </c>
      <c r="C15" s="16">
        <f>'[3]03'!C17</f>
        <v>0</v>
      </c>
      <c r="D15" s="16">
        <f>'[3]03'!D17</f>
        <v>0</v>
      </c>
      <c r="E15" s="16">
        <f>'[3]03'!E17</f>
        <v>0</v>
      </c>
      <c r="F15" s="16">
        <f>'[3]03'!F17</f>
        <v>1010</v>
      </c>
      <c r="G15" s="16">
        <f>'[3]03'!G17</f>
        <v>0</v>
      </c>
      <c r="H15" s="17">
        <f t="shared" si="27"/>
        <v>1330</v>
      </c>
      <c r="I15" s="15">
        <f>'[3]03'!J17</f>
        <v>270</v>
      </c>
      <c r="J15" s="16">
        <f>'[3]03'!K17</f>
        <v>0</v>
      </c>
      <c r="K15" s="16">
        <f>'[3]03'!L17</f>
        <v>0</v>
      </c>
      <c r="L15" s="16">
        <f>'[3]03'!M17</f>
        <v>0</v>
      </c>
      <c r="M15" s="16">
        <f>'[3]03'!N17</f>
        <v>0</v>
      </c>
      <c r="N15" s="16">
        <f>'[3]03'!O17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26.35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26.35</v>
      </c>
      <c r="AE15" s="8">
        <f t="shared" si="11"/>
        <v>26.35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26.35</v>
      </c>
      <c r="AL15" s="8">
        <f t="shared" si="3"/>
        <v>217.3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217.3</v>
      </c>
      <c r="AT15" s="8">
        <v>25.36</v>
      </c>
      <c r="AU15" s="8">
        <v>25.36</v>
      </c>
      <c r="AW15" s="203">
        <v>26.35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26.35</v>
      </c>
      <c r="BD15" s="203">
        <v>26.35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26.35</v>
      </c>
      <c r="BL15" s="8">
        <f t="shared" si="21"/>
        <v>25.36</v>
      </c>
      <c r="BM15" s="8">
        <f t="shared" si="22"/>
        <v>25.36</v>
      </c>
      <c r="BN15" s="8">
        <f t="shared" si="23"/>
        <v>26.35</v>
      </c>
      <c r="BO15" s="8">
        <f t="shared" si="24"/>
        <v>26.35</v>
      </c>
      <c r="BP15" s="139">
        <f t="shared" si="25"/>
        <v>-0.99000000000000199</v>
      </c>
      <c r="BQ15" s="139">
        <f t="shared" si="26"/>
        <v>-0.99000000000000199</v>
      </c>
    </row>
    <row r="16" spans="1:69">
      <c r="A16" s="8" t="s">
        <v>58</v>
      </c>
      <c r="B16" s="15">
        <f>'[3]03'!B18</f>
        <v>320</v>
      </c>
      <c r="C16" s="16">
        <f>'[3]03'!C18</f>
        <v>0</v>
      </c>
      <c r="D16" s="16">
        <f>'[3]03'!D18</f>
        <v>0</v>
      </c>
      <c r="E16" s="16">
        <f>'[3]03'!E18</f>
        <v>0</v>
      </c>
      <c r="F16" s="16">
        <f>'[3]03'!F18</f>
        <v>1010</v>
      </c>
      <c r="G16" s="16">
        <f>'[3]03'!G18</f>
        <v>0</v>
      </c>
      <c r="H16" s="17">
        <f t="shared" si="27"/>
        <v>1330</v>
      </c>
      <c r="I16" s="15">
        <f>'[3]03'!J18</f>
        <v>270</v>
      </c>
      <c r="J16" s="16">
        <f>'[3]03'!K18</f>
        <v>0</v>
      </c>
      <c r="K16" s="16">
        <f>'[3]03'!L18</f>
        <v>0</v>
      </c>
      <c r="L16" s="16">
        <f>'[3]03'!M18</f>
        <v>0</v>
      </c>
      <c r="M16" s="16">
        <f>'[3]03'!N18</f>
        <v>0</v>
      </c>
      <c r="N16" s="16">
        <f>'[3]03'!O18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26.35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26.35</v>
      </c>
      <c r="AE16" s="8">
        <f t="shared" si="11"/>
        <v>26.35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26.35</v>
      </c>
      <c r="AL16" s="8">
        <f t="shared" si="3"/>
        <v>217.3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217.3</v>
      </c>
      <c r="AT16" s="8">
        <v>25.36</v>
      </c>
      <c r="AU16" s="8">
        <v>25.36</v>
      </c>
      <c r="AW16" s="203">
        <v>26.35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26.35</v>
      </c>
      <c r="BD16" s="203">
        <v>26.35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26.35</v>
      </c>
      <c r="BL16" s="8">
        <f t="shared" si="21"/>
        <v>25.36</v>
      </c>
      <c r="BM16" s="8">
        <f t="shared" si="22"/>
        <v>25.36</v>
      </c>
      <c r="BN16" s="8">
        <f t="shared" si="23"/>
        <v>26.35</v>
      </c>
      <c r="BO16" s="8">
        <f t="shared" si="24"/>
        <v>26.35</v>
      </c>
      <c r="BP16" s="139">
        <f t="shared" si="25"/>
        <v>-0.99000000000000199</v>
      </c>
      <c r="BQ16" s="139">
        <f t="shared" si="26"/>
        <v>-0.99000000000000199</v>
      </c>
    </row>
    <row r="17" spans="1:69">
      <c r="A17" s="8" t="s">
        <v>59</v>
      </c>
      <c r="B17" s="15">
        <f>'[3]03'!B19</f>
        <v>320</v>
      </c>
      <c r="C17" s="16">
        <f>'[3]03'!C19</f>
        <v>0</v>
      </c>
      <c r="D17" s="16">
        <f>'[3]03'!D19</f>
        <v>0</v>
      </c>
      <c r="E17" s="16">
        <f>'[3]03'!E19</f>
        <v>0</v>
      </c>
      <c r="F17" s="16">
        <f>'[3]03'!F19</f>
        <v>1010</v>
      </c>
      <c r="G17" s="16">
        <f>'[3]03'!G19</f>
        <v>0</v>
      </c>
      <c r="H17" s="17">
        <f t="shared" si="27"/>
        <v>1330</v>
      </c>
      <c r="I17" s="15">
        <f>'[3]03'!J19</f>
        <v>270</v>
      </c>
      <c r="J17" s="16">
        <f>'[3]03'!K19</f>
        <v>0</v>
      </c>
      <c r="K17" s="16">
        <f>'[3]03'!L19</f>
        <v>0</v>
      </c>
      <c r="L17" s="16">
        <f>'[3]03'!M19</f>
        <v>0</v>
      </c>
      <c r="M17" s="16">
        <f>'[3]03'!N19</f>
        <v>0</v>
      </c>
      <c r="N17" s="16">
        <f>'[3]03'!O19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26.35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26.35</v>
      </c>
      <c r="AE17" s="8">
        <f t="shared" si="11"/>
        <v>26.35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26.35</v>
      </c>
      <c r="AL17" s="8">
        <f t="shared" si="3"/>
        <v>217.3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217.3</v>
      </c>
      <c r="AT17" s="8">
        <v>25.36</v>
      </c>
      <c r="AU17" s="8">
        <v>25.36</v>
      </c>
      <c r="AW17" s="203">
        <v>26.35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26.35</v>
      </c>
      <c r="BD17" s="203">
        <v>26.35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26.35</v>
      </c>
      <c r="BL17" s="8">
        <f t="shared" si="21"/>
        <v>25.36</v>
      </c>
      <c r="BM17" s="8">
        <f t="shared" si="22"/>
        <v>25.36</v>
      </c>
      <c r="BN17" s="8">
        <f t="shared" si="23"/>
        <v>26.35</v>
      </c>
      <c r="BO17" s="8">
        <f t="shared" si="24"/>
        <v>26.35</v>
      </c>
      <c r="BP17" s="139">
        <f t="shared" si="25"/>
        <v>-0.99000000000000199</v>
      </c>
      <c r="BQ17" s="139">
        <f t="shared" si="26"/>
        <v>-0.99000000000000199</v>
      </c>
    </row>
    <row r="18" spans="1:69">
      <c r="A18" s="8" t="s">
        <v>60</v>
      </c>
      <c r="B18" s="15">
        <f>'[3]03'!B20</f>
        <v>320</v>
      </c>
      <c r="C18" s="16">
        <f>'[3]03'!C20</f>
        <v>0</v>
      </c>
      <c r="D18" s="16">
        <f>'[3]03'!D20</f>
        <v>0</v>
      </c>
      <c r="E18" s="16">
        <f>'[3]03'!E20</f>
        <v>0</v>
      </c>
      <c r="F18" s="16">
        <f>'[3]03'!F20</f>
        <v>1010</v>
      </c>
      <c r="G18" s="16">
        <f>'[3]03'!G20</f>
        <v>0</v>
      </c>
      <c r="H18" s="17">
        <f t="shared" si="27"/>
        <v>1330</v>
      </c>
      <c r="I18" s="15">
        <f>'[3]03'!J20</f>
        <v>270</v>
      </c>
      <c r="J18" s="16">
        <f>'[3]03'!K20</f>
        <v>0</v>
      </c>
      <c r="K18" s="16">
        <f>'[3]03'!L20</f>
        <v>0</v>
      </c>
      <c r="L18" s="16">
        <f>'[3]03'!M20</f>
        <v>0</v>
      </c>
      <c r="M18" s="16">
        <f>'[3]03'!N20</f>
        <v>0</v>
      </c>
      <c r="N18" s="16">
        <f>'[3]03'!O20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26.35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26.35</v>
      </c>
      <c r="AE18" s="8">
        <f t="shared" si="11"/>
        <v>26.35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26.35</v>
      </c>
      <c r="AL18" s="8">
        <f t="shared" si="3"/>
        <v>217.3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217.3</v>
      </c>
      <c r="AT18" s="8">
        <v>25.36</v>
      </c>
      <c r="AU18" s="8">
        <v>25.36</v>
      </c>
      <c r="AW18" s="203">
        <v>26.35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26.35</v>
      </c>
      <c r="BD18" s="203">
        <v>26.35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26.35</v>
      </c>
      <c r="BL18" s="8">
        <f t="shared" si="21"/>
        <v>25.36</v>
      </c>
      <c r="BM18" s="8">
        <f t="shared" si="22"/>
        <v>25.36</v>
      </c>
      <c r="BN18" s="8">
        <f t="shared" si="23"/>
        <v>26.35</v>
      </c>
      <c r="BO18" s="8">
        <f t="shared" si="24"/>
        <v>26.35</v>
      </c>
      <c r="BP18" s="139">
        <f t="shared" si="25"/>
        <v>-0.99000000000000199</v>
      </c>
      <c r="BQ18" s="139">
        <f t="shared" si="26"/>
        <v>-0.99000000000000199</v>
      </c>
    </row>
    <row r="19" spans="1:69">
      <c r="A19" s="8" t="s">
        <v>61</v>
      </c>
      <c r="B19" s="15">
        <f>'[3]03'!B21</f>
        <v>320</v>
      </c>
      <c r="C19" s="16">
        <f>'[3]03'!C21</f>
        <v>0</v>
      </c>
      <c r="D19" s="16">
        <f>'[3]03'!D21</f>
        <v>0</v>
      </c>
      <c r="E19" s="16">
        <f>'[3]03'!E21</f>
        <v>0</v>
      </c>
      <c r="F19" s="16">
        <f>'[3]03'!F21</f>
        <v>1010</v>
      </c>
      <c r="G19" s="16">
        <f>'[3]03'!G21</f>
        <v>0</v>
      </c>
      <c r="H19" s="17">
        <f t="shared" si="27"/>
        <v>1330</v>
      </c>
      <c r="I19" s="15">
        <f>'[3]03'!J21</f>
        <v>270</v>
      </c>
      <c r="J19" s="16">
        <f>'[3]03'!K21</f>
        <v>0</v>
      </c>
      <c r="K19" s="16">
        <f>'[3]03'!L21</f>
        <v>0</v>
      </c>
      <c r="L19" s="16">
        <f>'[3]03'!M21</f>
        <v>0</v>
      </c>
      <c r="M19" s="16">
        <f>'[3]03'!N21</f>
        <v>0</v>
      </c>
      <c r="N19" s="16">
        <f>'[3]03'!O21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26.35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26.35</v>
      </c>
      <c r="AE19" s="8">
        <f t="shared" si="11"/>
        <v>26.35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26.35</v>
      </c>
      <c r="AL19" s="8">
        <f t="shared" ref="AL19:AQ61" si="31">Q19-X19-AE19</f>
        <v>217.3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217.3</v>
      </c>
      <c r="AT19" s="8">
        <v>25.36</v>
      </c>
      <c r="AU19" s="8">
        <v>25.36</v>
      </c>
      <c r="AW19" s="203">
        <v>26.35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26.35</v>
      </c>
      <c r="BD19" s="203">
        <v>26.35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26.35</v>
      </c>
      <c r="BL19" s="8">
        <f t="shared" si="21"/>
        <v>25.36</v>
      </c>
      <c r="BM19" s="8">
        <f t="shared" si="22"/>
        <v>25.36</v>
      </c>
      <c r="BN19" s="8">
        <f t="shared" si="23"/>
        <v>26.35</v>
      </c>
      <c r="BO19" s="8">
        <f t="shared" si="24"/>
        <v>26.35</v>
      </c>
      <c r="BP19" s="139">
        <f t="shared" si="25"/>
        <v>-0.99000000000000199</v>
      </c>
      <c r="BQ19" s="139">
        <f t="shared" si="26"/>
        <v>-0.99000000000000199</v>
      </c>
    </row>
    <row r="20" spans="1:69">
      <c r="A20" s="8" t="s">
        <v>62</v>
      </c>
      <c r="B20" s="15">
        <f>'[3]03'!B22</f>
        <v>320</v>
      </c>
      <c r="C20" s="16">
        <f>'[3]03'!C22</f>
        <v>0</v>
      </c>
      <c r="D20" s="16">
        <f>'[3]03'!D22</f>
        <v>0</v>
      </c>
      <c r="E20" s="16">
        <f>'[3]03'!E22</f>
        <v>0</v>
      </c>
      <c r="F20" s="16">
        <f>'[3]03'!F22</f>
        <v>1010</v>
      </c>
      <c r="G20" s="16">
        <f>'[3]03'!G22</f>
        <v>0</v>
      </c>
      <c r="H20" s="17">
        <f t="shared" si="27"/>
        <v>1330</v>
      </c>
      <c r="I20" s="15">
        <f>'[3]03'!J22</f>
        <v>270</v>
      </c>
      <c r="J20" s="16">
        <f>'[3]03'!K22</f>
        <v>0</v>
      </c>
      <c r="K20" s="16">
        <f>'[3]03'!L22</f>
        <v>0</v>
      </c>
      <c r="L20" s="16">
        <f>'[3]03'!M22</f>
        <v>0</v>
      </c>
      <c r="M20" s="16">
        <f>'[3]03'!N22</f>
        <v>0</v>
      </c>
      <c r="N20" s="16">
        <f>'[3]03'!O22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26.35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26.35</v>
      </c>
      <c r="AE20" s="8">
        <f t="shared" si="11"/>
        <v>26.35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26.35</v>
      </c>
      <c r="AL20" s="8">
        <f t="shared" si="31"/>
        <v>217.3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217.3</v>
      </c>
      <c r="AT20" s="8">
        <v>25.36</v>
      </c>
      <c r="AU20" s="8">
        <v>25.36</v>
      </c>
      <c r="AW20" s="203">
        <v>26.35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26.35</v>
      </c>
      <c r="BD20" s="203">
        <v>26.35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26.35</v>
      </c>
      <c r="BL20" s="8">
        <f t="shared" si="21"/>
        <v>25.36</v>
      </c>
      <c r="BM20" s="8">
        <f t="shared" si="22"/>
        <v>25.36</v>
      </c>
      <c r="BN20" s="8">
        <f t="shared" si="23"/>
        <v>26.35</v>
      </c>
      <c r="BO20" s="8">
        <f t="shared" si="24"/>
        <v>26.35</v>
      </c>
      <c r="BP20" s="139">
        <f t="shared" si="25"/>
        <v>-0.99000000000000199</v>
      </c>
      <c r="BQ20" s="139">
        <f t="shared" si="26"/>
        <v>-0.99000000000000199</v>
      </c>
    </row>
    <row r="21" spans="1:69">
      <c r="A21" s="8" t="s">
        <v>63</v>
      </c>
      <c r="B21" s="15">
        <f>'[3]03'!B23</f>
        <v>320</v>
      </c>
      <c r="C21" s="16">
        <f>'[3]03'!C23</f>
        <v>0</v>
      </c>
      <c r="D21" s="16">
        <f>'[3]03'!D23</f>
        <v>0</v>
      </c>
      <c r="E21" s="16">
        <f>'[3]03'!E23</f>
        <v>0</v>
      </c>
      <c r="F21" s="16">
        <f>'[3]03'!F23</f>
        <v>1010</v>
      </c>
      <c r="G21" s="16">
        <f>'[3]03'!G23</f>
        <v>0</v>
      </c>
      <c r="H21" s="17">
        <f t="shared" si="27"/>
        <v>1330</v>
      </c>
      <c r="I21" s="15">
        <f>'[3]03'!J23</f>
        <v>270</v>
      </c>
      <c r="J21" s="16">
        <f>'[3]03'!K23</f>
        <v>0</v>
      </c>
      <c r="K21" s="16">
        <f>'[3]03'!L23</f>
        <v>0</v>
      </c>
      <c r="L21" s="16">
        <f>'[3]03'!M23</f>
        <v>0</v>
      </c>
      <c r="M21" s="16">
        <f>'[3]03'!N23</f>
        <v>0</v>
      </c>
      <c r="N21" s="16">
        <f>'[3]03'!O23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26.35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26.35</v>
      </c>
      <c r="AE21" s="8">
        <f t="shared" si="11"/>
        <v>26.35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26.35</v>
      </c>
      <c r="AL21" s="8">
        <f t="shared" si="31"/>
        <v>217.3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217.3</v>
      </c>
      <c r="AT21" s="8">
        <v>25.36</v>
      </c>
      <c r="AU21" s="8">
        <v>25.36</v>
      </c>
      <c r="AW21" s="203">
        <v>26.35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26.35</v>
      </c>
      <c r="BD21" s="203">
        <v>26.35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26.35</v>
      </c>
      <c r="BL21" s="8">
        <f t="shared" si="21"/>
        <v>25.36</v>
      </c>
      <c r="BM21" s="8">
        <f t="shared" si="22"/>
        <v>25.36</v>
      </c>
      <c r="BN21" s="8">
        <f t="shared" si="23"/>
        <v>26.35</v>
      </c>
      <c r="BO21" s="8">
        <f t="shared" si="24"/>
        <v>26.35</v>
      </c>
      <c r="BP21" s="139">
        <f t="shared" si="25"/>
        <v>-0.99000000000000199</v>
      </c>
      <c r="BQ21" s="139">
        <f t="shared" si="26"/>
        <v>-0.99000000000000199</v>
      </c>
    </row>
    <row r="22" spans="1:69">
      <c r="A22" s="8" t="s">
        <v>64</v>
      </c>
      <c r="B22" s="15">
        <f>'[3]03'!B24</f>
        <v>320</v>
      </c>
      <c r="C22" s="16">
        <f>'[3]03'!C24</f>
        <v>0</v>
      </c>
      <c r="D22" s="16">
        <f>'[3]03'!D24</f>
        <v>0</v>
      </c>
      <c r="E22" s="16">
        <f>'[3]03'!E24</f>
        <v>0</v>
      </c>
      <c r="F22" s="16">
        <f>'[3]03'!F24</f>
        <v>1010</v>
      </c>
      <c r="G22" s="16">
        <f>'[3]03'!G24</f>
        <v>0</v>
      </c>
      <c r="H22" s="17">
        <f t="shared" si="27"/>
        <v>1330</v>
      </c>
      <c r="I22" s="15">
        <f>'[3]03'!J24</f>
        <v>270</v>
      </c>
      <c r="J22" s="16">
        <f>'[3]03'!K24</f>
        <v>0</v>
      </c>
      <c r="K22" s="16">
        <f>'[3]03'!L24</f>
        <v>0</v>
      </c>
      <c r="L22" s="16">
        <f>'[3]03'!M24</f>
        <v>0</v>
      </c>
      <c r="M22" s="16">
        <f>'[3]03'!N24</f>
        <v>0</v>
      </c>
      <c r="N22" s="16">
        <f>'[3]03'!O24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26.35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26.35</v>
      </c>
      <c r="AE22" s="8">
        <f t="shared" si="11"/>
        <v>26.35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26.35</v>
      </c>
      <c r="AL22" s="8">
        <f t="shared" si="31"/>
        <v>217.3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217.3</v>
      </c>
      <c r="AT22" s="8">
        <v>25.36</v>
      </c>
      <c r="AU22" s="8">
        <v>25.36</v>
      </c>
      <c r="AW22" s="203">
        <v>26.35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26.35</v>
      </c>
      <c r="BD22" s="203">
        <v>26.35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26.35</v>
      </c>
      <c r="BL22" s="8">
        <f t="shared" si="21"/>
        <v>25.36</v>
      </c>
      <c r="BM22" s="8">
        <f t="shared" si="22"/>
        <v>25.36</v>
      </c>
      <c r="BN22" s="8">
        <f t="shared" si="23"/>
        <v>26.35</v>
      </c>
      <c r="BO22" s="8">
        <f t="shared" si="24"/>
        <v>26.35</v>
      </c>
      <c r="BP22" s="139">
        <f t="shared" si="25"/>
        <v>-0.99000000000000199</v>
      </c>
      <c r="BQ22" s="139">
        <f t="shared" si="26"/>
        <v>-0.99000000000000199</v>
      </c>
    </row>
    <row r="23" spans="1:69">
      <c r="A23" s="8" t="s">
        <v>65</v>
      </c>
      <c r="B23" s="15">
        <f>'[3]03'!B25</f>
        <v>320</v>
      </c>
      <c r="C23" s="16">
        <f>'[3]03'!C25</f>
        <v>0</v>
      </c>
      <c r="D23" s="16">
        <f>'[3]03'!D25</f>
        <v>0</v>
      </c>
      <c r="E23" s="16">
        <f>'[3]03'!E25</f>
        <v>0</v>
      </c>
      <c r="F23" s="16">
        <f>'[3]03'!F25</f>
        <v>1010</v>
      </c>
      <c r="G23" s="16">
        <f>'[3]03'!G25</f>
        <v>0</v>
      </c>
      <c r="H23" s="17">
        <f t="shared" si="27"/>
        <v>1330</v>
      </c>
      <c r="I23" s="15">
        <f>'[3]03'!J25</f>
        <v>270</v>
      </c>
      <c r="J23" s="16">
        <f>'[3]03'!K25</f>
        <v>0</v>
      </c>
      <c r="K23" s="16">
        <f>'[3]03'!L25</f>
        <v>0</v>
      </c>
      <c r="L23" s="16">
        <f>'[3]03'!M25</f>
        <v>0</v>
      </c>
      <c r="M23" s="16">
        <f>'[3]03'!N25</f>
        <v>0</v>
      </c>
      <c r="N23" s="16">
        <f>'[3]03'!O25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26.35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26.35</v>
      </c>
      <c r="AE23" s="8">
        <f t="shared" si="11"/>
        <v>26.35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26.35</v>
      </c>
      <c r="AL23" s="8">
        <f t="shared" si="31"/>
        <v>217.3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217.3</v>
      </c>
      <c r="AT23" s="8">
        <v>25.36</v>
      </c>
      <c r="AU23" s="8">
        <v>25.36</v>
      </c>
      <c r="AW23" s="203">
        <v>26.35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26.35</v>
      </c>
      <c r="BD23" s="203">
        <v>26.35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26.35</v>
      </c>
      <c r="BL23" s="8">
        <f t="shared" si="21"/>
        <v>25.36</v>
      </c>
      <c r="BM23" s="8">
        <f t="shared" si="22"/>
        <v>25.36</v>
      </c>
      <c r="BN23" s="8">
        <f t="shared" si="23"/>
        <v>26.35</v>
      </c>
      <c r="BO23" s="8">
        <f t="shared" si="24"/>
        <v>26.35</v>
      </c>
      <c r="BP23" s="139">
        <f t="shared" si="25"/>
        <v>-0.99000000000000199</v>
      </c>
      <c r="BQ23" s="139">
        <f t="shared" si="26"/>
        <v>-0.99000000000000199</v>
      </c>
    </row>
    <row r="24" spans="1:69">
      <c r="A24" s="8" t="s">
        <v>66</v>
      </c>
      <c r="B24" s="15">
        <f>'[3]03'!B26</f>
        <v>320</v>
      </c>
      <c r="C24" s="16">
        <f>'[3]03'!C26</f>
        <v>0</v>
      </c>
      <c r="D24" s="16">
        <f>'[3]03'!D26</f>
        <v>0</v>
      </c>
      <c r="E24" s="16">
        <f>'[3]03'!E26</f>
        <v>0</v>
      </c>
      <c r="F24" s="16">
        <f>'[3]03'!F26</f>
        <v>1010</v>
      </c>
      <c r="G24" s="16">
        <f>'[3]03'!G26</f>
        <v>0</v>
      </c>
      <c r="H24" s="17">
        <f t="shared" si="27"/>
        <v>1330</v>
      </c>
      <c r="I24" s="15">
        <f>'[3]03'!J26</f>
        <v>270</v>
      </c>
      <c r="J24" s="16">
        <f>'[3]03'!K26</f>
        <v>0</v>
      </c>
      <c r="K24" s="16">
        <f>'[3]03'!L26</f>
        <v>0</v>
      </c>
      <c r="L24" s="16">
        <f>'[3]03'!M26</f>
        <v>0</v>
      </c>
      <c r="M24" s="16">
        <f>'[3]03'!N26</f>
        <v>0</v>
      </c>
      <c r="N24" s="16">
        <f>'[3]03'!O26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26.35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26.35</v>
      </c>
      <c r="AE24" s="8">
        <f t="shared" si="11"/>
        <v>26.35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26.35</v>
      </c>
      <c r="AL24" s="8">
        <f t="shared" si="31"/>
        <v>217.3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217.3</v>
      </c>
      <c r="AT24" s="8">
        <v>25.36</v>
      </c>
      <c r="AU24" s="8">
        <v>25.36</v>
      </c>
      <c r="AW24" s="203">
        <v>26.35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26.35</v>
      </c>
      <c r="BD24" s="203">
        <v>26.35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26.35</v>
      </c>
      <c r="BL24" s="8">
        <f t="shared" si="21"/>
        <v>25.36</v>
      </c>
      <c r="BM24" s="8">
        <f t="shared" si="22"/>
        <v>25.36</v>
      </c>
      <c r="BN24" s="8">
        <f t="shared" si="23"/>
        <v>26.35</v>
      </c>
      <c r="BO24" s="8">
        <f t="shared" si="24"/>
        <v>26.35</v>
      </c>
      <c r="BP24" s="139">
        <f t="shared" si="25"/>
        <v>-0.99000000000000199</v>
      </c>
      <c r="BQ24" s="139">
        <f t="shared" si="26"/>
        <v>-0.99000000000000199</v>
      </c>
    </row>
    <row r="25" spans="1:69">
      <c r="A25" s="8" t="s">
        <v>67</v>
      </c>
      <c r="B25" s="15">
        <f>'[3]03'!B27</f>
        <v>320</v>
      </c>
      <c r="C25" s="16">
        <f>'[3]03'!C27</f>
        <v>0</v>
      </c>
      <c r="D25" s="16">
        <f>'[3]03'!D27</f>
        <v>0</v>
      </c>
      <c r="E25" s="16">
        <f>'[3]03'!E27</f>
        <v>0</v>
      </c>
      <c r="F25" s="16">
        <f>'[3]03'!F27</f>
        <v>1010</v>
      </c>
      <c r="G25" s="16">
        <f>'[3]03'!G27</f>
        <v>0</v>
      </c>
      <c r="H25" s="17">
        <f t="shared" si="27"/>
        <v>1330</v>
      </c>
      <c r="I25" s="15">
        <f>'[3]03'!J27</f>
        <v>270</v>
      </c>
      <c r="J25" s="16">
        <f>'[3]03'!K27</f>
        <v>0</v>
      </c>
      <c r="K25" s="16">
        <f>'[3]03'!L27</f>
        <v>0</v>
      </c>
      <c r="L25" s="16">
        <f>'[3]03'!M27</f>
        <v>0</v>
      </c>
      <c r="M25" s="16">
        <f>'[3]03'!N27</f>
        <v>0</v>
      </c>
      <c r="N25" s="16">
        <f>'[3]03'!O27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26.35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26.35</v>
      </c>
      <c r="AE25" s="8">
        <f t="shared" si="11"/>
        <v>26.35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26.35</v>
      </c>
      <c r="AL25" s="8">
        <f t="shared" si="31"/>
        <v>217.3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217.3</v>
      </c>
      <c r="AT25" s="8">
        <v>25.36</v>
      </c>
      <c r="AU25" s="8">
        <v>25.36</v>
      </c>
      <c r="AW25" s="203">
        <v>26.35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26.35</v>
      </c>
      <c r="BD25" s="203">
        <v>26.35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26.35</v>
      </c>
      <c r="BL25" s="8">
        <f t="shared" si="21"/>
        <v>25.36</v>
      </c>
      <c r="BM25" s="8">
        <f t="shared" si="22"/>
        <v>25.36</v>
      </c>
      <c r="BN25" s="8">
        <f t="shared" si="23"/>
        <v>26.35</v>
      </c>
      <c r="BO25" s="8">
        <f t="shared" si="24"/>
        <v>26.35</v>
      </c>
      <c r="BP25" s="139">
        <f t="shared" si="25"/>
        <v>-0.99000000000000199</v>
      </c>
      <c r="BQ25" s="139">
        <f t="shared" si="26"/>
        <v>-0.99000000000000199</v>
      </c>
    </row>
    <row r="26" spans="1:69">
      <c r="A26" s="8" t="s">
        <v>68</v>
      </c>
      <c r="B26" s="15">
        <f>'[3]03'!B28</f>
        <v>320</v>
      </c>
      <c r="C26" s="16">
        <f>'[3]03'!C28</f>
        <v>0</v>
      </c>
      <c r="D26" s="16">
        <f>'[3]03'!D28</f>
        <v>0</v>
      </c>
      <c r="E26" s="16">
        <f>'[3]03'!E28</f>
        <v>0</v>
      </c>
      <c r="F26" s="16">
        <f>'[3]03'!F28</f>
        <v>1010</v>
      </c>
      <c r="G26" s="16">
        <f>'[3]03'!G28</f>
        <v>0</v>
      </c>
      <c r="H26" s="17">
        <f t="shared" si="27"/>
        <v>1330</v>
      </c>
      <c r="I26" s="15">
        <f>'[3]03'!J28</f>
        <v>270</v>
      </c>
      <c r="J26" s="16">
        <f>'[3]03'!K28</f>
        <v>0</v>
      </c>
      <c r="K26" s="16">
        <f>'[3]03'!L28</f>
        <v>0</v>
      </c>
      <c r="L26" s="16">
        <f>'[3]03'!M28</f>
        <v>0</v>
      </c>
      <c r="M26" s="16">
        <f>'[3]03'!N28</f>
        <v>0</v>
      </c>
      <c r="N26" s="16">
        <f>'[3]03'!O28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26.35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26.35</v>
      </c>
      <c r="AE26" s="8">
        <f t="shared" si="11"/>
        <v>26.35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26.35</v>
      </c>
      <c r="AL26" s="8">
        <f t="shared" si="31"/>
        <v>217.3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217.3</v>
      </c>
      <c r="AT26" s="8">
        <v>25.36</v>
      </c>
      <c r="AU26" s="8">
        <v>25.36</v>
      </c>
      <c r="AW26" s="203">
        <v>26.35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26.35</v>
      </c>
      <c r="BD26" s="203">
        <v>26.35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26.35</v>
      </c>
      <c r="BL26" s="8">
        <f t="shared" si="21"/>
        <v>25.36</v>
      </c>
      <c r="BM26" s="8">
        <f t="shared" si="22"/>
        <v>25.36</v>
      </c>
      <c r="BN26" s="8">
        <f t="shared" si="23"/>
        <v>26.35</v>
      </c>
      <c r="BO26" s="8">
        <f t="shared" si="24"/>
        <v>26.35</v>
      </c>
      <c r="BP26" s="139">
        <f t="shared" si="25"/>
        <v>-0.99000000000000199</v>
      </c>
      <c r="BQ26" s="139">
        <f t="shared" si="26"/>
        <v>-0.99000000000000199</v>
      </c>
    </row>
    <row r="27" spans="1:69">
      <c r="A27" s="8" t="s">
        <v>69</v>
      </c>
      <c r="B27" s="15">
        <f>'[3]03'!B29</f>
        <v>320</v>
      </c>
      <c r="C27" s="16">
        <f>'[3]03'!C29</f>
        <v>0</v>
      </c>
      <c r="D27" s="16">
        <f>'[3]03'!D29</f>
        <v>0</v>
      </c>
      <c r="E27" s="16">
        <f>'[3]03'!E29</f>
        <v>0</v>
      </c>
      <c r="F27" s="16">
        <f>'[3]03'!F29</f>
        <v>1010</v>
      </c>
      <c r="G27" s="16">
        <f>'[3]03'!G29</f>
        <v>0</v>
      </c>
      <c r="H27" s="17">
        <f t="shared" si="27"/>
        <v>1330</v>
      </c>
      <c r="I27" s="15">
        <f>'[3]03'!J29</f>
        <v>270</v>
      </c>
      <c r="J27" s="16">
        <f>'[3]03'!K29</f>
        <v>0</v>
      </c>
      <c r="K27" s="16">
        <f>'[3]03'!L29</f>
        <v>0</v>
      </c>
      <c r="L27" s="16">
        <f>'[3]03'!M29</f>
        <v>0</v>
      </c>
      <c r="M27" s="16">
        <f>'[3]03'!N29</f>
        <v>0</v>
      </c>
      <c r="N27" s="16">
        <f>'[3]03'!O29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26.35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26.35</v>
      </c>
      <c r="AE27" s="8">
        <f t="shared" si="11"/>
        <v>26.35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26.35</v>
      </c>
      <c r="AL27" s="8">
        <f t="shared" si="31"/>
        <v>217.3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217.3</v>
      </c>
      <c r="AT27" s="8">
        <v>25.36</v>
      </c>
      <c r="AU27" s="8">
        <v>25.36</v>
      </c>
      <c r="AW27" s="203">
        <v>26.35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26.35</v>
      </c>
      <c r="BD27" s="203">
        <v>26.35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26.35</v>
      </c>
      <c r="BL27" s="8">
        <f t="shared" si="21"/>
        <v>25.36</v>
      </c>
      <c r="BM27" s="8">
        <f t="shared" si="22"/>
        <v>25.36</v>
      </c>
      <c r="BN27" s="8">
        <f t="shared" si="23"/>
        <v>26.35</v>
      </c>
      <c r="BO27" s="8">
        <f t="shared" si="24"/>
        <v>26.35</v>
      </c>
      <c r="BP27" s="139">
        <f t="shared" si="25"/>
        <v>-0.99000000000000199</v>
      </c>
      <c r="BQ27" s="139">
        <f t="shared" si="26"/>
        <v>-0.99000000000000199</v>
      </c>
    </row>
    <row r="28" spans="1:69">
      <c r="A28" s="8" t="s">
        <v>70</v>
      </c>
      <c r="B28" s="15">
        <f>'[3]03'!B30</f>
        <v>320</v>
      </c>
      <c r="C28" s="16">
        <f>'[3]03'!C30</f>
        <v>0</v>
      </c>
      <c r="D28" s="16">
        <f>'[3]03'!D30</f>
        <v>0</v>
      </c>
      <c r="E28" s="16">
        <f>'[3]03'!E30</f>
        <v>0</v>
      </c>
      <c r="F28" s="16">
        <f>'[3]03'!F30</f>
        <v>1010</v>
      </c>
      <c r="G28" s="16">
        <f>'[3]03'!G30</f>
        <v>0</v>
      </c>
      <c r="H28" s="17">
        <f t="shared" si="27"/>
        <v>1330</v>
      </c>
      <c r="I28" s="15">
        <f>'[3]03'!J30</f>
        <v>270</v>
      </c>
      <c r="J28" s="16">
        <f>'[3]03'!K30</f>
        <v>0</v>
      </c>
      <c r="K28" s="16">
        <f>'[3]03'!L30</f>
        <v>0</v>
      </c>
      <c r="L28" s="16">
        <f>'[3]03'!M30</f>
        <v>0</v>
      </c>
      <c r="M28" s="16">
        <f>'[3]03'!N30</f>
        <v>0</v>
      </c>
      <c r="N28" s="16">
        <f>'[3]03'!O30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26.35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26.35</v>
      </c>
      <c r="AE28" s="8">
        <f t="shared" si="11"/>
        <v>26.35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26.35</v>
      </c>
      <c r="AL28" s="8">
        <f t="shared" si="31"/>
        <v>217.3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217.3</v>
      </c>
      <c r="AT28" s="8">
        <v>25.36</v>
      </c>
      <c r="AU28" s="8">
        <v>25.36</v>
      </c>
      <c r="AW28" s="203">
        <v>26.35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26.35</v>
      </c>
      <c r="BD28" s="203">
        <v>26.35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26.35</v>
      </c>
      <c r="BL28" s="8">
        <f t="shared" si="21"/>
        <v>25.36</v>
      </c>
      <c r="BM28" s="8">
        <f t="shared" si="22"/>
        <v>25.36</v>
      </c>
      <c r="BN28" s="8">
        <f t="shared" si="23"/>
        <v>26.35</v>
      </c>
      <c r="BO28" s="8">
        <f t="shared" si="24"/>
        <v>26.35</v>
      </c>
      <c r="BP28" s="139">
        <f t="shared" si="25"/>
        <v>-0.99000000000000199</v>
      </c>
      <c r="BQ28" s="139">
        <f t="shared" si="26"/>
        <v>-0.99000000000000199</v>
      </c>
    </row>
    <row r="29" spans="1:69">
      <c r="A29" s="8" t="s">
        <v>71</v>
      </c>
      <c r="B29" s="15">
        <f>'[3]03'!B31</f>
        <v>320</v>
      </c>
      <c r="C29" s="16">
        <f>'[3]03'!C31</f>
        <v>0</v>
      </c>
      <c r="D29" s="16">
        <f>'[3]03'!D31</f>
        <v>0</v>
      </c>
      <c r="E29" s="16">
        <f>'[3]03'!E31</f>
        <v>0</v>
      </c>
      <c r="F29" s="16">
        <f>'[3]03'!F31</f>
        <v>1010</v>
      </c>
      <c r="G29" s="16">
        <f>'[3]03'!G31</f>
        <v>0</v>
      </c>
      <c r="H29" s="17">
        <f t="shared" si="27"/>
        <v>1330</v>
      </c>
      <c r="I29" s="15">
        <f>'[3]03'!J31</f>
        <v>270</v>
      </c>
      <c r="J29" s="16">
        <f>'[3]03'!K31</f>
        <v>0</v>
      </c>
      <c r="K29" s="16">
        <f>'[3]03'!L31</f>
        <v>0</v>
      </c>
      <c r="L29" s="16">
        <f>'[3]03'!M31</f>
        <v>0</v>
      </c>
      <c r="M29" s="16">
        <f>'[3]03'!N31</f>
        <v>0</v>
      </c>
      <c r="N29" s="16">
        <f>'[3]03'!O31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24.57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24.57</v>
      </c>
      <c r="AL29" s="8">
        <f t="shared" si="31"/>
        <v>213.43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213.43</v>
      </c>
      <c r="AT29" s="8">
        <v>30.8</v>
      </c>
      <c r="AU29" s="8">
        <v>23.64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24.57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24.57</v>
      </c>
      <c r="BL29" s="8">
        <f t="shared" si="21"/>
        <v>30.8</v>
      </c>
      <c r="BM29" s="8">
        <f t="shared" si="22"/>
        <v>23.64</v>
      </c>
      <c r="BN29" s="8">
        <f t="shared" si="23"/>
        <v>32</v>
      </c>
      <c r="BO29" s="8">
        <f t="shared" si="24"/>
        <v>24.57</v>
      </c>
      <c r="BP29" s="139">
        <f t="shared" si="25"/>
        <v>-1.1999999999999993</v>
      </c>
      <c r="BQ29" s="139">
        <f t="shared" si="26"/>
        <v>-0.92999999999999972</v>
      </c>
    </row>
    <row r="30" spans="1:69">
      <c r="A30" s="8" t="s">
        <v>72</v>
      </c>
      <c r="B30" s="15">
        <f>'[3]03'!B32</f>
        <v>320</v>
      </c>
      <c r="C30" s="16">
        <f>'[3]03'!C32</f>
        <v>0</v>
      </c>
      <c r="D30" s="16">
        <f>'[3]03'!D32</f>
        <v>0</v>
      </c>
      <c r="E30" s="16">
        <f>'[3]03'!E32</f>
        <v>0</v>
      </c>
      <c r="F30" s="16">
        <f>'[3]03'!F32</f>
        <v>1010</v>
      </c>
      <c r="G30" s="16">
        <f>'[3]03'!G32</f>
        <v>0</v>
      </c>
      <c r="H30" s="17">
        <f t="shared" si="27"/>
        <v>1330</v>
      </c>
      <c r="I30" s="15">
        <f>'[3]03'!J32</f>
        <v>270</v>
      </c>
      <c r="J30" s="16">
        <f>'[3]03'!K32</f>
        <v>0</v>
      </c>
      <c r="K30" s="16">
        <f>'[3]03'!L32</f>
        <v>0</v>
      </c>
      <c r="L30" s="16">
        <f>'[3]03'!M32</f>
        <v>0</v>
      </c>
      <c r="M30" s="16">
        <f>'[3]03'!N32</f>
        <v>0</v>
      </c>
      <c r="N30" s="16">
        <f>'[3]03'!O32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24.57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24.57</v>
      </c>
      <c r="AL30" s="8">
        <f t="shared" si="31"/>
        <v>213.43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213.43</v>
      </c>
      <c r="AT30" s="8">
        <v>30.8</v>
      </c>
      <c r="AU30" s="8">
        <v>23.64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24.57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24.57</v>
      </c>
      <c r="BL30" s="8">
        <f t="shared" si="21"/>
        <v>30.8</v>
      </c>
      <c r="BM30" s="8">
        <f t="shared" si="22"/>
        <v>23.64</v>
      </c>
      <c r="BN30" s="8">
        <f t="shared" si="23"/>
        <v>32</v>
      </c>
      <c r="BO30" s="8">
        <f t="shared" si="24"/>
        <v>24.57</v>
      </c>
      <c r="BP30" s="139">
        <f t="shared" si="25"/>
        <v>-1.1999999999999993</v>
      </c>
      <c r="BQ30" s="139">
        <f t="shared" si="26"/>
        <v>-0.92999999999999972</v>
      </c>
    </row>
    <row r="31" spans="1:69">
      <c r="A31" s="8" t="s">
        <v>73</v>
      </c>
      <c r="B31" s="15">
        <f>'[3]03'!B33</f>
        <v>320</v>
      </c>
      <c r="C31" s="16">
        <f>'[3]03'!C33</f>
        <v>0</v>
      </c>
      <c r="D31" s="16">
        <f>'[3]03'!D33</f>
        <v>0</v>
      </c>
      <c r="E31" s="16">
        <f>'[3]03'!E33</f>
        <v>0</v>
      </c>
      <c r="F31" s="16">
        <f>'[3]03'!F33</f>
        <v>1010</v>
      </c>
      <c r="G31" s="16">
        <f>'[3]03'!G33</f>
        <v>0</v>
      </c>
      <c r="H31" s="17">
        <f t="shared" si="27"/>
        <v>1330</v>
      </c>
      <c r="I31" s="15">
        <f>'[3]03'!J33</f>
        <v>270</v>
      </c>
      <c r="J31" s="16">
        <f>'[3]03'!K33</f>
        <v>0</v>
      </c>
      <c r="K31" s="16">
        <f>'[3]03'!L33</f>
        <v>0</v>
      </c>
      <c r="L31" s="16">
        <f>'[3]03'!M33</f>
        <v>0</v>
      </c>
      <c r="M31" s="16">
        <f>'[3]03'!N33</f>
        <v>0</v>
      </c>
      <c r="N31" s="16">
        <f>'[3]03'!O33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26.35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26.35</v>
      </c>
      <c r="AE31" s="8">
        <f t="shared" si="11"/>
        <v>26.35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26.35</v>
      </c>
      <c r="AL31" s="8">
        <f t="shared" si="31"/>
        <v>217.3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217.3</v>
      </c>
      <c r="AT31" s="8">
        <v>25.36</v>
      </c>
      <c r="AU31" s="8">
        <v>25.36</v>
      </c>
      <c r="AW31" s="203">
        <v>26.35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26.35</v>
      </c>
      <c r="BD31" s="203">
        <v>26.35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26.35</v>
      </c>
      <c r="BL31" s="8">
        <f t="shared" si="21"/>
        <v>25.36</v>
      </c>
      <c r="BM31" s="8">
        <f t="shared" si="22"/>
        <v>25.36</v>
      </c>
      <c r="BN31" s="8">
        <f t="shared" si="23"/>
        <v>26.35</v>
      </c>
      <c r="BO31" s="8">
        <f t="shared" si="24"/>
        <v>26.35</v>
      </c>
      <c r="BP31" s="139">
        <f t="shared" si="25"/>
        <v>-0.99000000000000199</v>
      </c>
      <c r="BQ31" s="139">
        <f t="shared" si="26"/>
        <v>-0.99000000000000199</v>
      </c>
    </row>
    <row r="32" spans="1:69">
      <c r="A32" s="8" t="s">
        <v>74</v>
      </c>
      <c r="B32" s="15">
        <f>'[3]03'!B34</f>
        <v>320</v>
      </c>
      <c r="C32" s="16">
        <f>'[3]03'!C34</f>
        <v>0</v>
      </c>
      <c r="D32" s="16">
        <f>'[3]03'!D34</f>
        <v>0</v>
      </c>
      <c r="E32" s="16">
        <f>'[3]03'!E34</f>
        <v>0</v>
      </c>
      <c r="F32" s="16">
        <f>'[3]03'!F34</f>
        <v>1010</v>
      </c>
      <c r="G32" s="16">
        <f>'[3]03'!G34</f>
        <v>0</v>
      </c>
      <c r="H32" s="17">
        <f t="shared" si="27"/>
        <v>1330</v>
      </c>
      <c r="I32" s="15">
        <f>'[3]03'!J34</f>
        <v>270</v>
      </c>
      <c r="J32" s="16">
        <f>'[3]03'!K34</f>
        <v>0</v>
      </c>
      <c r="K32" s="16">
        <f>'[3]03'!L34</f>
        <v>0</v>
      </c>
      <c r="L32" s="16">
        <f>'[3]03'!M34</f>
        <v>0</v>
      </c>
      <c r="M32" s="16">
        <f>'[3]03'!N34</f>
        <v>0</v>
      </c>
      <c r="N32" s="16">
        <f>'[3]03'!O34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26.35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26.35</v>
      </c>
      <c r="AE32" s="8">
        <f t="shared" si="11"/>
        <v>26.35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26.35</v>
      </c>
      <c r="AL32" s="8">
        <f t="shared" si="31"/>
        <v>217.3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217.3</v>
      </c>
      <c r="AT32" s="8">
        <v>25.36</v>
      </c>
      <c r="AU32" s="8">
        <v>25.36</v>
      </c>
      <c r="AW32" s="203">
        <v>26.35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26.35</v>
      </c>
      <c r="BD32" s="203">
        <v>26.35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26.35</v>
      </c>
      <c r="BL32" s="8">
        <f t="shared" si="21"/>
        <v>25.36</v>
      </c>
      <c r="BM32" s="8">
        <f t="shared" si="22"/>
        <v>25.36</v>
      </c>
      <c r="BN32" s="8">
        <f t="shared" si="23"/>
        <v>26.35</v>
      </c>
      <c r="BO32" s="8">
        <f t="shared" si="24"/>
        <v>26.35</v>
      </c>
      <c r="BP32" s="139">
        <f t="shared" si="25"/>
        <v>-0.99000000000000199</v>
      </c>
      <c r="BQ32" s="139">
        <f t="shared" si="26"/>
        <v>-0.99000000000000199</v>
      </c>
    </row>
    <row r="33" spans="1:69">
      <c r="A33" s="8" t="s">
        <v>75</v>
      </c>
      <c r="B33" s="15">
        <f>'[3]03'!B35</f>
        <v>320</v>
      </c>
      <c r="C33" s="16">
        <f>'[3]03'!C35</f>
        <v>0</v>
      </c>
      <c r="D33" s="16">
        <f>'[3]03'!D35</f>
        <v>0</v>
      </c>
      <c r="E33" s="16">
        <f>'[3]03'!E35</f>
        <v>0</v>
      </c>
      <c r="F33" s="16">
        <f>'[3]03'!F35</f>
        <v>1010</v>
      </c>
      <c r="G33" s="16">
        <f>'[3]03'!G35</f>
        <v>0</v>
      </c>
      <c r="H33" s="17">
        <f t="shared" si="27"/>
        <v>1330</v>
      </c>
      <c r="I33" s="15">
        <f>'[3]03'!J35</f>
        <v>270</v>
      </c>
      <c r="J33" s="16">
        <f>'[3]03'!K35</f>
        <v>0</v>
      </c>
      <c r="K33" s="16">
        <f>'[3]03'!L35</f>
        <v>0</v>
      </c>
      <c r="L33" s="16">
        <f>'[3]03'!M35</f>
        <v>0</v>
      </c>
      <c r="M33" s="16">
        <f>'[3]03'!N35</f>
        <v>0</v>
      </c>
      <c r="N33" s="16">
        <f>'[3]03'!O35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26.35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26.35</v>
      </c>
      <c r="AE33" s="8">
        <f t="shared" si="11"/>
        <v>26.35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26.35</v>
      </c>
      <c r="AL33" s="8">
        <f t="shared" si="31"/>
        <v>217.3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217.3</v>
      </c>
      <c r="AT33" s="8">
        <v>25.36</v>
      </c>
      <c r="AU33" s="8">
        <v>25.36</v>
      </c>
      <c r="AW33" s="203">
        <v>26.35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26.35</v>
      </c>
      <c r="BD33" s="203">
        <v>26.35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26.35</v>
      </c>
      <c r="BL33" s="8">
        <f t="shared" si="21"/>
        <v>25.36</v>
      </c>
      <c r="BM33" s="8">
        <f t="shared" si="22"/>
        <v>25.36</v>
      </c>
      <c r="BN33" s="8">
        <f t="shared" si="23"/>
        <v>26.35</v>
      </c>
      <c r="BO33" s="8">
        <f t="shared" si="24"/>
        <v>26.35</v>
      </c>
      <c r="BP33" s="139">
        <f t="shared" si="25"/>
        <v>-0.99000000000000199</v>
      </c>
      <c r="BQ33" s="139">
        <f t="shared" si="26"/>
        <v>-0.99000000000000199</v>
      </c>
    </row>
    <row r="34" spans="1:69">
      <c r="A34" s="8" t="s">
        <v>76</v>
      </c>
      <c r="B34" s="15">
        <f>'[3]03'!B36</f>
        <v>320</v>
      </c>
      <c r="C34" s="16">
        <f>'[3]03'!C36</f>
        <v>0</v>
      </c>
      <c r="D34" s="16">
        <f>'[3]03'!D36</f>
        <v>0</v>
      </c>
      <c r="E34" s="16">
        <f>'[3]03'!E36</f>
        <v>0</v>
      </c>
      <c r="F34" s="16">
        <f>'[3]03'!F36</f>
        <v>1010</v>
      </c>
      <c r="G34" s="16">
        <f>'[3]03'!G36</f>
        <v>0</v>
      </c>
      <c r="H34" s="17">
        <f t="shared" si="27"/>
        <v>1330</v>
      </c>
      <c r="I34" s="15">
        <f>'[3]03'!J36</f>
        <v>270</v>
      </c>
      <c r="J34" s="16">
        <f>'[3]03'!K36</f>
        <v>0</v>
      </c>
      <c r="K34" s="16">
        <f>'[3]03'!L36</f>
        <v>0</v>
      </c>
      <c r="L34" s="16">
        <f>'[3]03'!M36</f>
        <v>0</v>
      </c>
      <c r="M34" s="16">
        <f>'[3]03'!N36</f>
        <v>0</v>
      </c>
      <c r="N34" s="16">
        <f>'[3]03'!O36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26.35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26.35</v>
      </c>
      <c r="AE34" s="8">
        <f t="shared" si="11"/>
        <v>26.35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26.35</v>
      </c>
      <c r="AL34" s="8">
        <f t="shared" si="31"/>
        <v>217.3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217.3</v>
      </c>
      <c r="AT34" s="8">
        <v>25.36</v>
      </c>
      <c r="AU34" s="8">
        <v>25.36</v>
      </c>
      <c r="AW34" s="203">
        <v>26.35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26.35</v>
      </c>
      <c r="BD34" s="203">
        <v>26.35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26.35</v>
      </c>
      <c r="BL34" s="8">
        <f t="shared" si="21"/>
        <v>25.36</v>
      </c>
      <c r="BM34" s="8">
        <f t="shared" si="22"/>
        <v>25.36</v>
      </c>
      <c r="BN34" s="8">
        <f t="shared" si="23"/>
        <v>26.35</v>
      </c>
      <c r="BO34" s="8">
        <f t="shared" si="24"/>
        <v>26.35</v>
      </c>
      <c r="BP34" s="139">
        <f t="shared" si="25"/>
        <v>-0.99000000000000199</v>
      </c>
      <c r="BQ34" s="139">
        <f t="shared" si="26"/>
        <v>-0.99000000000000199</v>
      </c>
    </row>
    <row r="35" spans="1:69">
      <c r="A35" s="8" t="s">
        <v>77</v>
      </c>
      <c r="B35" s="15">
        <f>'[3]03'!B37</f>
        <v>320</v>
      </c>
      <c r="C35" s="16">
        <f>'[3]03'!C37</f>
        <v>0</v>
      </c>
      <c r="D35" s="16">
        <f>'[3]03'!D37</f>
        <v>0</v>
      </c>
      <c r="E35" s="16">
        <f>'[3]03'!E37</f>
        <v>0</v>
      </c>
      <c r="F35" s="16">
        <f>'[3]03'!F37</f>
        <v>1010</v>
      </c>
      <c r="G35" s="16">
        <f>'[3]03'!G37</f>
        <v>0</v>
      </c>
      <c r="H35" s="17">
        <f t="shared" si="27"/>
        <v>1330</v>
      </c>
      <c r="I35" s="15">
        <f>'[3]03'!J37</f>
        <v>270</v>
      </c>
      <c r="J35" s="16">
        <f>'[3]03'!K37</f>
        <v>0</v>
      </c>
      <c r="K35" s="16">
        <f>'[3]03'!L37</f>
        <v>0</v>
      </c>
      <c r="L35" s="16">
        <f>'[3]03'!M37</f>
        <v>0</v>
      </c>
      <c r="M35" s="16">
        <f>'[3]03'!N37</f>
        <v>0</v>
      </c>
      <c r="N35" s="16">
        <f>'[3]03'!O37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26.35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26.35</v>
      </c>
      <c r="AE35" s="8">
        <f t="shared" si="11"/>
        <v>26.35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26.35</v>
      </c>
      <c r="AL35" s="8">
        <f t="shared" si="31"/>
        <v>217.3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217.3</v>
      </c>
      <c r="AT35" s="8">
        <v>25.36</v>
      </c>
      <c r="AU35" s="8">
        <v>25.36</v>
      </c>
      <c r="AW35" s="203">
        <v>26.35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26.35</v>
      </c>
      <c r="BD35" s="203">
        <v>26.35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26.35</v>
      </c>
      <c r="BL35" s="8">
        <f t="shared" si="21"/>
        <v>25.36</v>
      </c>
      <c r="BM35" s="8">
        <f t="shared" si="22"/>
        <v>25.36</v>
      </c>
      <c r="BN35" s="8">
        <f t="shared" si="23"/>
        <v>26.35</v>
      </c>
      <c r="BO35" s="8">
        <f t="shared" si="24"/>
        <v>26.35</v>
      </c>
      <c r="BP35" s="139">
        <f t="shared" si="25"/>
        <v>-0.99000000000000199</v>
      </c>
      <c r="BQ35" s="139">
        <f t="shared" si="26"/>
        <v>-0.99000000000000199</v>
      </c>
    </row>
    <row r="36" spans="1:69">
      <c r="A36" s="8" t="s">
        <v>78</v>
      </c>
      <c r="B36" s="15">
        <f>'[3]03'!B38</f>
        <v>320</v>
      </c>
      <c r="C36" s="16">
        <f>'[3]03'!C38</f>
        <v>0</v>
      </c>
      <c r="D36" s="16">
        <f>'[3]03'!D38</f>
        <v>0</v>
      </c>
      <c r="E36" s="16">
        <f>'[3]03'!E38</f>
        <v>0</v>
      </c>
      <c r="F36" s="16">
        <f>'[3]03'!F38</f>
        <v>1010</v>
      </c>
      <c r="G36" s="16">
        <f>'[3]03'!G38</f>
        <v>0</v>
      </c>
      <c r="H36" s="17">
        <f t="shared" si="27"/>
        <v>1330</v>
      </c>
      <c r="I36" s="15">
        <f>'[3]03'!J38</f>
        <v>270</v>
      </c>
      <c r="J36" s="16">
        <f>'[3]03'!K38</f>
        <v>0</v>
      </c>
      <c r="K36" s="16">
        <f>'[3]03'!L38</f>
        <v>0</v>
      </c>
      <c r="L36" s="16">
        <f>'[3]03'!M38</f>
        <v>0</v>
      </c>
      <c r="M36" s="16">
        <f>'[3]03'!N38</f>
        <v>0</v>
      </c>
      <c r="N36" s="16">
        <f>'[3]03'!O38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26.35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26.35</v>
      </c>
      <c r="AE36" s="8">
        <f t="shared" si="11"/>
        <v>26.35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26.35</v>
      </c>
      <c r="AL36" s="8">
        <f t="shared" si="31"/>
        <v>217.3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217.3</v>
      </c>
      <c r="AT36" s="8">
        <v>25.36</v>
      </c>
      <c r="AU36" s="8">
        <v>25.36</v>
      </c>
      <c r="AW36" s="203">
        <v>26.35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26.35</v>
      </c>
      <c r="BD36" s="203">
        <v>26.35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26.35</v>
      </c>
      <c r="BL36" s="8">
        <f t="shared" si="21"/>
        <v>25.36</v>
      </c>
      <c r="BM36" s="8">
        <f t="shared" si="22"/>
        <v>25.36</v>
      </c>
      <c r="BN36" s="8">
        <f t="shared" si="23"/>
        <v>26.35</v>
      </c>
      <c r="BO36" s="8">
        <f t="shared" si="24"/>
        <v>26.35</v>
      </c>
      <c r="BP36" s="139">
        <f t="shared" si="25"/>
        <v>-0.99000000000000199</v>
      </c>
      <c r="BQ36" s="139">
        <f t="shared" si="26"/>
        <v>-0.99000000000000199</v>
      </c>
    </row>
    <row r="37" spans="1:69">
      <c r="A37" s="8" t="s">
        <v>79</v>
      </c>
      <c r="B37" s="15">
        <f>'[3]03'!B39</f>
        <v>320</v>
      </c>
      <c r="C37" s="16">
        <f>'[3]03'!C39</f>
        <v>0</v>
      </c>
      <c r="D37" s="16">
        <f>'[3]03'!D39</f>
        <v>0</v>
      </c>
      <c r="E37" s="16">
        <f>'[3]03'!E39</f>
        <v>0</v>
      </c>
      <c r="F37" s="16">
        <f>'[3]03'!F39</f>
        <v>1010</v>
      </c>
      <c r="G37" s="16">
        <f>'[3]03'!G39</f>
        <v>0</v>
      </c>
      <c r="H37" s="17">
        <f t="shared" si="27"/>
        <v>1330</v>
      </c>
      <c r="I37" s="15">
        <f>'[3]03'!J39</f>
        <v>270</v>
      </c>
      <c r="J37" s="16">
        <f>'[3]03'!K39</f>
        <v>0</v>
      </c>
      <c r="K37" s="16">
        <f>'[3]03'!L39</f>
        <v>0</v>
      </c>
      <c r="L37" s="16">
        <f>'[3]03'!M39</f>
        <v>0</v>
      </c>
      <c r="M37" s="16">
        <f>'[3]03'!N39</f>
        <v>0</v>
      </c>
      <c r="N37" s="16">
        <f>'[3]03'!O39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26.35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26.35</v>
      </c>
      <c r="AE37" s="8">
        <f t="shared" si="11"/>
        <v>26.35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26.35</v>
      </c>
      <c r="AL37" s="8">
        <f t="shared" si="31"/>
        <v>217.3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217.3</v>
      </c>
      <c r="AT37" s="8">
        <v>25.36</v>
      </c>
      <c r="AU37" s="8">
        <v>25.36</v>
      </c>
      <c r="AW37" s="203">
        <v>26.35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26.35</v>
      </c>
      <c r="BD37" s="203">
        <v>26.35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26.35</v>
      </c>
      <c r="BL37" s="8">
        <f t="shared" si="21"/>
        <v>25.36</v>
      </c>
      <c r="BM37" s="8">
        <f t="shared" si="22"/>
        <v>25.36</v>
      </c>
      <c r="BN37" s="8">
        <f t="shared" si="23"/>
        <v>26.35</v>
      </c>
      <c r="BO37" s="8">
        <f t="shared" si="24"/>
        <v>26.35</v>
      </c>
      <c r="BP37" s="139">
        <f t="shared" si="25"/>
        <v>-0.99000000000000199</v>
      </c>
      <c r="BQ37" s="139">
        <f t="shared" si="26"/>
        <v>-0.99000000000000199</v>
      </c>
    </row>
    <row r="38" spans="1:69">
      <c r="A38" s="8" t="s">
        <v>80</v>
      </c>
      <c r="B38" s="15">
        <f>'[3]03'!B40</f>
        <v>320</v>
      </c>
      <c r="C38" s="16">
        <f>'[3]03'!C40</f>
        <v>0</v>
      </c>
      <c r="D38" s="16">
        <f>'[3]03'!D40</f>
        <v>0</v>
      </c>
      <c r="E38" s="16">
        <f>'[3]03'!E40</f>
        <v>0</v>
      </c>
      <c r="F38" s="16">
        <f>'[3]03'!F40</f>
        <v>1010</v>
      </c>
      <c r="G38" s="16">
        <f>'[3]03'!G40</f>
        <v>0</v>
      </c>
      <c r="H38" s="17">
        <f t="shared" si="27"/>
        <v>1330</v>
      </c>
      <c r="I38" s="15">
        <f>'[3]03'!J40</f>
        <v>270</v>
      </c>
      <c r="J38" s="16">
        <f>'[3]03'!K40</f>
        <v>0</v>
      </c>
      <c r="K38" s="16">
        <f>'[3]03'!L40</f>
        <v>0</v>
      </c>
      <c r="L38" s="16">
        <f>'[3]03'!M40</f>
        <v>0</v>
      </c>
      <c r="M38" s="16">
        <f>'[3]03'!N40</f>
        <v>0</v>
      </c>
      <c r="N38" s="16">
        <f>'[3]03'!O40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26.35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26.35</v>
      </c>
      <c r="AE38" s="8">
        <f t="shared" si="11"/>
        <v>26.35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26.35</v>
      </c>
      <c r="AL38" s="8">
        <f t="shared" si="31"/>
        <v>217.3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217.3</v>
      </c>
      <c r="AT38" s="8">
        <v>25.36</v>
      </c>
      <c r="AU38" s="8">
        <v>25.36</v>
      </c>
      <c r="AW38" s="203">
        <v>26.35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26.35</v>
      </c>
      <c r="BD38" s="203">
        <v>26.35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26.35</v>
      </c>
      <c r="BL38" s="8">
        <f t="shared" si="21"/>
        <v>25.36</v>
      </c>
      <c r="BM38" s="8">
        <f t="shared" si="22"/>
        <v>25.36</v>
      </c>
      <c r="BN38" s="8">
        <f t="shared" si="23"/>
        <v>26.35</v>
      </c>
      <c r="BO38" s="8">
        <f t="shared" si="24"/>
        <v>26.35</v>
      </c>
      <c r="BP38" s="139">
        <f t="shared" si="25"/>
        <v>-0.99000000000000199</v>
      </c>
      <c r="BQ38" s="139">
        <f t="shared" si="26"/>
        <v>-0.99000000000000199</v>
      </c>
    </row>
    <row r="39" spans="1:69">
      <c r="A39" s="8" t="s">
        <v>81</v>
      </c>
      <c r="B39" s="15">
        <f>'[3]03'!B41</f>
        <v>320</v>
      </c>
      <c r="C39" s="16">
        <f>'[3]03'!C41</f>
        <v>0</v>
      </c>
      <c r="D39" s="16">
        <f>'[3]03'!D41</f>
        <v>0</v>
      </c>
      <c r="E39" s="16">
        <f>'[3]03'!E41</f>
        <v>0</v>
      </c>
      <c r="F39" s="16">
        <f>'[3]03'!F41</f>
        <v>1010</v>
      </c>
      <c r="G39" s="16">
        <f>'[3]03'!G41</f>
        <v>0</v>
      </c>
      <c r="H39" s="17">
        <f t="shared" si="27"/>
        <v>1330</v>
      </c>
      <c r="I39" s="15">
        <f>'[3]03'!J41</f>
        <v>270</v>
      </c>
      <c r="J39" s="16">
        <f>'[3]03'!K41</f>
        <v>0</v>
      </c>
      <c r="K39" s="16">
        <f>'[3]03'!L41</f>
        <v>0</v>
      </c>
      <c r="L39" s="16">
        <f>'[3]03'!M41</f>
        <v>0</v>
      </c>
      <c r="M39" s="16">
        <f>'[3]03'!N41</f>
        <v>0</v>
      </c>
      <c r="N39" s="16">
        <f>'[3]03'!O41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26.35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26.35</v>
      </c>
      <c r="AE39" s="8">
        <f t="shared" si="11"/>
        <v>26.35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26.35</v>
      </c>
      <c r="AL39" s="8">
        <f t="shared" si="31"/>
        <v>217.3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217.3</v>
      </c>
      <c r="AT39" s="8">
        <v>25.36</v>
      </c>
      <c r="AU39" s="8">
        <v>25.36</v>
      </c>
      <c r="AW39" s="203">
        <v>26.35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26.35</v>
      </c>
      <c r="BD39" s="203">
        <v>26.35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26.35</v>
      </c>
      <c r="BL39" s="8">
        <f t="shared" si="21"/>
        <v>25.36</v>
      </c>
      <c r="BM39" s="8">
        <f t="shared" si="22"/>
        <v>25.36</v>
      </c>
      <c r="BN39" s="8">
        <f t="shared" si="23"/>
        <v>26.35</v>
      </c>
      <c r="BO39" s="8">
        <f t="shared" si="24"/>
        <v>26.35</v>
      </c>
      <c r="BP39" s="139">
        <f t="shared" si="25"/>
        <v>-0.99000000000000199</v>
      </c>
      <c r="BQ39" s="139">
        <f t="shared" si="26"/>
        <v>-0.99000000000000199</v>
      </c>
    </row>
    <row r="40" spans="1:69">
      <c r="A40" s="8" t="s">
        <v>82</v>
      </c>
      <c r="B40" s="15">
        <f>'[3]03'!B42</f>
        <v>320</v>
      </c>
      <c r="C40" s="16">
        <f>'[3]03'!C42</f>
        <v>0</v>
      </c>
      <c r="D40" s="16">
        <f>'[3]03'!D42</f>
        <v>0</v>
      </c>
      <c r="E40" s="16">
        <f>'[3]03'!E42</f>
        <v>0</v>
      </c>
      <c r="F40" s="16">
        <f>'[3]03'!F42</f>
        <v>1010</v>
      </c>
      <c r="G40" s="16">
        <f>'[3]03'!G42</f>
        <v>0</v>
      </c>
      <c r="H40" s="17">
        <f t="shared" si="27"/>
        <v>1330</v>
      </c>
      <c r="I40" s="15">
        <f>'[3]03'!J42</f>
        <v>270</v>
      </c>
      <c r="J40" s="16">
        <f>'[3]03'!K42</f>
        <v>0</v>
      </c>
      <c r="K40" s="16">
        <f>'[3]03'!L42</f>
        <v>0</v>
      </c>
      <c r="L40" s="16">
        <f>'[3]03'!M42</f>
        <v>0</v>
      </c>
      <c r="M40" s="16">
        <f>'[3]03'!N42</f>
        <v>0</v>
      </c>
      <c r="N40" s="16">
        <f>'[3]03'!O42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26.35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26.35</v>
      </c>
      <c r="AE40" s="8">
        <f t="shared" si="11"/>
        <v>26.35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26.35</v>
      </c>
      <c r="AL40" s="8">
        <f t="shared" si="31"/>
        <v>217.3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217.3</v>
      </c>
      <c r="AT40" s="8">
        <v>25.36</v>
      </c>
      <c r="AU40" s="8">
        <v>25.36</v>
      </c>
      <c r="AW40" s="203">
        <v>26.35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26.35</v>
      </c>
      <c r="BD40" s="203">
        <v>26.35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26.35</v>
      </c>
      <c r="BL40" s="8">
        <f t="shared" si="21"/>
        <v>25.36</v>
      </c>
      <c r="BM40" s="8">
        <f t="shared" si="22"/>
        <v>25.36</v>
      </c>
      <c r="BN40" s="8">
        <f t="shared" si="23"/>
        <v>26.35</v>
      </c>
      <c r="BO40" s="8">
        <f t="shared" si="24"/>
        <v>26.35</v>
      </c>
      <c r="BP40" s="139">
        <f t="shared" si="25"/>
        <v>-0.99000000000000199</v>
      </c>
      <c r="BQ40" s="139">
        <f t="shared" si="26"/>
        <v>-0.99000000000000199</v>
      </c>
    </row>
    <row r="41" spans="1:69">
      <c r="A41" s="8" t="s">
        <v>83</v>
      </c>
      <c r="B41" s="15">
        <f>'[3]03'!B43</f>
        <v>320</v>
      </c>
      <c r="C41" s="16">
        <f>'[3]03'!C43</f>
        <v>0</v>
      </c>
      <c r="D41" s="16">
        <f>'[3]03'!D43</f>
        <v>0</v>
      </c>
      <c r="E41" s="16">
        <f>'[3]03'!E43</f>
        <v>0</v>
      </c>
      <c r="F41" s="16">
        <f>'[3]03'!F43</f>
        <v>1010</v>
      </c>
      <c r="G41" s="16">
        <f>'[3]03'!G43</f>
        <v>0</v>
      </c>
      <c r="H41" s="17">
        <f t="shared" si="27"/>
        <v>1330</v>
      </c>
      <c r="I41" s="15">
        <f>'[3]03'!J43</f>
        <v>270</v>
      </c>
      <c r="J41" s="16">
        <f>'[3]03'!K43</f>
        <v>0</v>
      </c>
      <c r="K41" s="16">
        <f>'[3]03'!L43</f>
        <v>0</v>
      </c>
      <c r="L41" s="16">
        <f>'[3]03'!M43</f>
        <v>0</v>
      </c>
      <c r="M41" s="16">
        <f>'[3]03'!N43</f>
        <v>0</v>
      </c>
      <c r="N41" s="16">
        <f>'[3]03'!O43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26.35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26.35</v>
      </c>
      <c r="AE41" s="8">
        <f t="shared" si="11"/>
        <v>26.35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26.35</v>
      </c>
      <c r="AL41" s="8">
        <f t="shared" si="31"/>
        <v>217.3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217.3</v>
      </c>
      <c r="AT41" s="8">
        <v>25.36</v>
      </c>
      <c r="AU41" s="8">
        <v>25.36</v>
      </c>
      <c r="AW41" s="203">
        <v>26.35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26.35</v>
      </c>
      <c r="BD41" s="203">
        <v>26.35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26.35</v>
      </c>
      <c r="BL41" s="8">
        <f t="shared" si="21"/>
        <v>25.36</v>
      </c>
      <c r="BM41" s="8">
        <f t="shared" si="22"/>
        <v>25.36</v>
      </c>
      <c r="BN41" s="8">
        <f t="shared" si="23"/>
        <v>26.35</v>
      </c>
      <c r="BO41" s="8">
        <f t="shared" si="24"/>
        <v>26.35</v>
      </c>
      <c r="BP41" s="139">
        <f t="shared" si="25"/>
        <v>-0.99000000000000199</v>
      </c>
      <c r="BQ41" s="139">
        <f t="shared" si="26"/>
        <v>-0.99000000000000199</v>
      </c>
    </row>
    <row r="42" spans="1:69">
      <c r="A42" s="8" t="s">
        <v>84</v>
      </c>
      <c r="B42" s="15">
        <f>'[3]03'!B44</f>
        <v>320</v>
      </c>
      <c r="C42" s="16">
        <f>'[3]03'!C44</f>
        <v>0</v>
      </c>
      <c r="D42" s="16">
        <f>'[3]03'!D44</f>
        <v>0</v>
      </c>
      <c r="E42" s="16">
        <f>'[3]03'!E44</f>
        <v>0</v>
      </c>
      <c r="F42" s="16">
        <f>'[3]03'!F44</f>
        <v>1010</v>
      </c>
      <c r="G42" s="16">
        <f>'[3]03'!G44</f>
        <v>0</v>
      </c>
      <c r="H42" s="17">
        <f t="shared" si="27"/>
        <v>1330</v>
      </c>
      <c r="I42" s="15">
        <f>'[3]03'!J44</f>
        <v>270</v>
      </c>
      <c r="J42" s="16">
        <f>'[3]03'!K44</f>
        <v>0</v>
      </c>
      <c r="K42" s="16">
        <f>'[3]03'!L44</f>
        <v>0</v>
      </c>
      <c r="L42" s="16">
        <f>'[3]03'!M44</f>
        <v>0</v>
      </c>
      <c r="M42" s="16">
        <f>'[3]03'!N44</f>
        <v>0</v>
      </c>
      <c r="N42" s="16">
        <f>'[3]03'!O44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26.35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26.35</v>
      </c>
      <c r="AE42" s="8">
        <f t="shared" si="11"/>
        <v>26.35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26.35</v>
      </c>
      <c r="AL42" s="8">
        <f t="shared" si="31"/>
        <v>217.3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217.3</v>
      </c>
      <c r="AT42" s="8">
        <v>25.36</v>
      </c>
      <c r="AU42" s="8">
        <v>25.36</v>
      </c>
      <c r="AW42" s="203">
        <v>26.35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26.35</v>
      </c>
      <c r="BD42" s="203">
        <v>26.35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26.35</v>
      </c>
      <c r="BL42" s="8">
        <f t="shared" si="21"/>
        <v>25.36</v>
      </c>
      <c r="BM42" s="8">
        <f t="shared" si="22"/>
        <v>25.36</v>
      </c>
      <c r="BN42" s="8">
        <f t="shared" si="23"/>
        <v>26.35</v>
      </c>
      <c r="BO42" s="8">
        <f t="shared" si="24"/>
        <v>26.35</v>
      </c>
      <c r="BP42" s="139">
        <f t="shared" si="25"/>
        <v>-0.99000000000000199</v>
      </c>
      <c r="BQ42" s="139">
        <f t="shared" si="26"/>
        <v>-0.99000000000000199</v>
      </c>
    </row>
    <row r="43" spans="1:69">
      <c r="A43" s="8" t="s">
        <v>85</v>
      </c>
      <c r="B43" s="15">
        <f>'[3]03'!B45</f>
        <v>320</v>
      </c>
      <c r="C43" s="16">
        <f>'[3]03'!C45</f>
        <v>0</v>
      </c>
      <c r="D43" s="16">
        <f>'[3]03'!D45</f>
        <v>0</v>
      </c>
      <c r="E43" s="16">
        <f>'[3]03'!E45</f>
        <v>0</v>
      </c>
      <c r="F43" s="16">
        <f>'[3]03'!F45</f>
        <v>990</v>
      </c>
      <c r="G43" s="16">
        <f>'[3]03'!G45</f>
        <v>0</v>
      </c>
      <c r="H43" s="17">
        <f t="shared" si="27"/>
        <v>1310</v>
      </c>
      <c r="I43" s="15">
        <f>'[3]03'!J45</f>
        <v>270</v>
      </c>
      <c r="J43" s="16">
        <f>'[3]03'!K45</f>
        <v>0</v>
      </c>
      <c r="K43" s="16">
        <f>'[3]03'!L45</f>
        <v>0</v>
      </c>
      <c r="L43" s="16">
        <f>'[3]03'!M45</f>
        <v>0</v>
      </c>
      <c r="M43" s="16">
        <f>'[3]03'!N45</f>
        <v>0</v>
      </c>
      <c r="N43" s="16">
        <f>'[3]03'!O45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26.35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26.35</v>
      </c>
      <c r="AE43" s="8">
        <f t="shared" si="11"/>
        <v>26.35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26.35</v>
      </c>
      <c r="AL43" s="8">
        <f t="shared" si="31"/>
        <v>217.3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217.3</v>
      </c>
      <c r="AT43" s="8">
        <v>25.36</v>
      </c>
      <c r="AU43" s="8">
        <v>25.36</v>
      </c>
      <c r="AW43" s="203">
        <v>26.35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26.35</v>
      </c>
      <c r="BD43" s="203">
        <v>26.35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26.35</v>
      </c>
      <c r="BL43" s="8">
        <f t="shared" si="21"/>
        <v>25.36</v>
      </c>
      <c r="BM43" s="8">
        <f t="shared" si="22"/>
        <v>25.36</v>
      </c>
      <c r="BN43" s="8">
        <f t="shared" si="23"/>
        <v>26.35</v>
      </c>
      <c r="BO43" s="8">
        <f t="shared" si="24"/>
        <v>26.35</v>
      </c>
      <c r="BP43" s="139">
        <f t="shared" si="25"/>
        <v>-0.99000000000000199</v>
      </c>
      <c r="BQ43" s="139">
        <f t="shared" si="26"/>
        <v>-0.99000000000000199</v>
      </c>
    </row>
    <row r="44" spans="1:69">
      <c r="A44" s="8" t="s">
        <v>86</v>
      </c>
      <c r="B44" s="15">
        <f>'[3]03'!B46</f>
        <v>320</v>
      </c>
      <c r="C44" s="16">
        <f>'[3]03'!C46</f>
        <v>0</v>
      </c>
      <c r="D44" s="16">
        <f>'[3]03'!D46</f>
        <v>0</v>
      </c>
      <c r="E44" s="16">
        <f>'[3]03'!E46</f>
        <v>0</v>
      </c>
      <c r="F44" s="16">
        <f>'[3]03'!F46</f>
        <v>990</v>
      </c>
      <c r="G44" s="16">
        <f>'[3]03'!G46</f>
        <v>0</v>
      </c>
      <c r="H44" s="17">
        <f t="shared" si="27"/>
        <v>1310</v>
      </c>
      <c r="I44" s="15">
        <f>'[3]03'!J46</f>
        <v>270</v>
      </c>
      <c r="J44" s="16">
        <f>'[3]03'!K46</f>
        <v>0</v>
      </c>
      <c r="K44" s="16">
        <f>'[3]03'!L46</f>
        <v>0</v>
      </c>
      <c r="L44" s="16">
        <f>'[3]03'!M46</f>
        <v>0</v>
      </c>
      <c r="M44" s="16">
        <f>'[3]03'!N46</f>
        <v>0</v>
      </c>
      <c r="N44" s="16">
        <f>'[3]03'!O46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26.35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26.35</v>
      </c>
      <c r="AE44" s="8">
        <f t="shared" si="11"/>
        <v>26.35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26.35</v>
      </c>
      <c r="AL44" s="8">
        <f t="shared" si="31"/>
        <v>217.3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217.3</v>
      </c>
      <c r="AT44" s="8">
        <v>25.36</v>
      </c>
      <c r="AU44" s="8">
        <v>25.36</v>
      </c>
      <c r="AW44" s="203">
        <v>26.35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26.35</v>
      </c>
      <c r="BD44" s="203">
        <v>26.35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26.35</v>
      </c>
      <c r="BL44" s="8">
        <f t="shared" si="21"/>
        <v>25.36</v>
      </c>
      <c r="BM44" s="8">
        <f t="shared" si="22"/>
        <v>25.36</v>
      </c>
      <c r="BN44" s="8">
        <f t="shared" si="23"/>
        <v>26.35</v>
      </c>
      <c r="BO44" s="8">
        <f t="shared" si="24"/>
        <v>26.35</v>
      </c>
      <c r="BP44" s="139">
        <f t="shared" si="25"/>
        <v>-0.99000000000000199</v>
      </c>
      <c r="BQ44" s="139">
        <f t="shared" si="26"/>
        <v>-0.99000000000000199</v>
      </c>
    </row>
    <row r="45" spans="1:69">
      <c r="A45" s="8" t="s">
        <v>87</v>
      </c>
      <c r="B45" s="15">
        <f>'[3]03'!B47</f>
        <v>320</v>
      </c>
      <c r="C45" s="16">
        <f>'[3]03'!C47</f>
        <v>0</v>
      </c>
      <c r="D45" s="16">
        <f>'[3]03'!D47</f>
        <v>0</v>
      </c>
      <c r="E45" s="16">
        <f>'[3]03'!E47</f>
        <v>0</v>
      </c>
      <c r="F45" s="16">
        <f>'[3]03'!F47</f>
        <v>990</v>
      </c>
      <c r="G45" s="16">
        <f>'[3]03'!G47</f>
        <v>0</v>
      </c>
      <c r="H45" s="17">
        <f t="shared" si="27"/>
        <v>1310</v>
      </c>
      <c r="I45" s="15">
        <f>'[3]03'!J47</f>
        <v>270</v>
      </c>
      <c r="J45" s="16">
        <f>'[3]03'!K47</f>
        <v>0</v>
      </c>
      <c r="K45" s="16">
        <f>'[3]03'!L47</f>
        <v>0</v>
      </c>
      <c r="L45" s="16">
        <f>'[3]03'!M47</f>
        <v>0</v>
      </c>
      <c r="M45" s="16">
        <f>'[3]03'!N47</f>
        <v>0</v>
      </c>
      <c r="N45" s="16">
        <f>'[3]03'!O47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26.35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26.35</v>
      </c>
      <c r="AE45" s="8">
        <f t="shared" si="11"/>
        <v>26.35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26.35</v>
      </c>
      <c r="AL45" s="8">
        <f t="shared" si="31"/>
        <v>217.3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217.3</v>
      </c>
      <c r="AT45" s="8">
        <v>25.36</v>
      </c>
      <c r="AU45" s="8">
        <v>25.36</v>
      </c>
      <c r="AW45" s="203">
        <v>26.35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26.35</v>
      </c>
      <c r="BD45" s="203">
        <v>26.35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26.35</v>
      </c>
      <c r="BL45" s="8">
        <f t="shared" si="21"/>
        <v>25.36</v>
      </c>
      <c r="BM45" s="8">
        <f t="shared" si="22"/>
        <v>25.36</v>
      </c>
      <c r="BN45" s="8">
        <f t="shared" si="23"/>
        <v>26.35</v>
      </c>
      <c r="BO45" s="8">
        <f t="shared" si="24"/>
        <v>26.35</v>
      </c>
      <c r="BP45" s="139">
        <f t="shared" si="25"/>
        <v>-0.99000000000000199</v>
      </c>
      <c r="BQ45" s="139">
        <f t="shared" si="26"/>
        <v>-0.99000000000000199</v>
      </c>
    </row>
    <row r="46" spans="1:69">
      <c r="A46" s="8" t="s">
        <v>88</v>
      </c>
      <c r="B46" s="15">
        <f>'[3]03'!B48</f>
        <v>320</v>
      </c>
      <c r="C46" s="16">
        <f>'[3]03'!C48</f>
        <v>0</v>
      </c>
      <c r="D46" s="16">
        <f>'[3]03'!D48</f>
        <v>0</v>
      </c>
      <c r="E46" s="16">
        <f>'[3]03'!E48</f>
        <v>0</v>
      </c>
      <c r="F46" s="16">
        <f>'[3]03'!F48</f>
        <v>990</v>
      </c>
      <c r="G46" s="16">
        <f>'[3]03'!G48</f>
        <v>0</v>
      </c>
      <c r="H46" s="17">
        <f t="shared" si="27"/>
        <v>1310</v>
      </c>
      <c r="I46" s="15">
        <f>'[3]03'!J48</f>
        <v>270</v>
      </c>
      <c r="J46" s="16">
        <f>'[3]03'!K48</f>
        <v>0</v>
      </c>
      <c r="K46" s="16">
        <f>'[3]03'!L48</f>
        <v>0</v>
      </c>
      <c r="L46" s="16">
        <f>'[3]03'!M48</f>
        <v>0</v>
      </c>
      <c r="M46" s="16">
        <f>'[3]03'!N48</f>
        <v>0</v>
      </c>
      <c r="N46" s="16">
        <f>'[3]03'!O48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26.35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26.35</v>
      </c>
      <c r="AE46" s="8">
        <f t="shared" si="11"/>
        <v>26.35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26.35</v>
      </c>
      <c r="AL46" s="8">
        <f t="shared" si="31"/>
        <v>217.3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217.3</v>
      </c>
      <c r="AT46" s="8">
        <v>25.36</v>
      </c>
      <c r="AU46" s="8">
        <v>25.36</v>
      </c>
      <c r="AW46" s="203">
        <v>26.35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26.35</v>
      </c>
      <c r="BD46" s="203">
        <v>26.35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26.35</v>
      </c>
      <c r="BL46" s="8">
        <f t="shared" si="21"/>
        <v>25.36</v>
      </c>
      <c r="BM46" s="8">
        <f t="shared" si="22"/>
        <v>25.36</v>
      </c>
      <c r="BN46" s="8">
        <f t="shared" si="23"/>
        <v>26.35</v>
      </c>
      <c r="BO46" s="8">
        <f t="shared" si="24"/>
        <v>26.35</v>
      </c>
      <c r="BP46" s="139">
        <f t="shared" si="25"/>
        <v>-0.99000000000000199</v>
      </c>
      <c r="BQ46" s="139">
        <f t="shared" si="26"/>
        <v>-0.99000000000000199</v>
      </c>
    </row>
    <row r="47" spans="1:69">
      <c r="A47" s="8" t="s">
        <v>89</v>
      </c>
      <c r="B47" s="15">
        <f>'[3]03'!B49</f>
        <v>320</v>
      </c>
      <c r="C47" s="16">
        <f>'[3]03'!C49</f>
        <v>0</v>
      </c>
      <c r="D47" s="16">
        <f>'[3]03'!D49</f>
        <v>0</v>
      </c>
      <c r="E47" s="16">
        <f>'[3]03'!E49</f>
        <v>0</v>
      </c>
      <c r="F47" s="16">
        <f>'[3]03'!F49</f>
        <v>990</v>
      </c>
      <c r="G47" s="16">
        <f>'[3]03'!G49</f>
        <v>0</v>
      </c>
      <c r="H47" s="17">
        <f t="shared" si="27"/>
        <v>1310</v>
      </c>
      <c r="I47" s="15">
        <f>'[3]03'!J49</f>
        <v>270</v>
      </c>
      <c r="J47" s="16">
        <f>'[3]03'!K49</f>
        <v>0</v>
      </c>
      <c r="K47" s="16">
        <f>'[3]03'!L49</f>
        <v>0</v>
      </c>
      <c r="L47" s="16">
        <f>'[3]03'!M49</f>
        <v>0</v>
      </c>
      <c r="M47" s="16">
        <f>'[3]03'!N49</f>
        <v>0</v>
      </c>
      <c r="N47" s="16">
        <f>'[3]03'!O49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26.35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26.35</v>
      </c>
      <c r="AE47" s="8">
        <f t="shared" si="11"/>
        <v>26.35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26.35</v>
      </c>
      <c r="AL47" s="8">
        <f t="shared" si="31"/>
        <v>217.3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217.3</v>
      </c>
      <c r="AT47" s="8">
        <v>25.36</v>
      </c>
      <c r="AU47" s="8">
        <v>25.36</v>
      </c>
      <c r="AW47" s="203">
        <v>26.35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26.35</v>
      </c>
      <c r="BD47" s="203">
        <v>26.35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26.35</v>
      </c>
      <c r="BL47" s="8">
        <f t="shared" si="21"/>
        <v>25.36</v>
      </c>
      <c r="BM47" s="8">
        <f t="shared" si="22"/>
        <v>25.36</v>
      </c>
      <c r="BN47" s="8">
        <f t="shared" si="23"/>
        <v>26.35</v>
      </c>
      <c r="BO47" s="8">
        <f t="shared" si="24"/>
        <v>26.35</v>
      </c>
      <c r="BP47" s="139">
        <f t="shared" si="25"/>
        <v>-0.99000000000000199</v>
      </c>
      <c r="BQ47" s="139">
        <f t="shared" si="26"/>
        <v>-0.99000000000000199</v>
      </c>
    </row>
    <row r="48" spans="1:69">
      <c r="A48" s="8" t="s">
        <v>90</v>
      </c>
      <c r="B48" s="15">
        <f>'[3]03'!B50</f>
        <v>320</v>
      </c>
      <c r="C48" s="16">
        <f>'[3]03'!C50</f>
        <v>0</v>
      </c>
      <c r="D48" s="16">
        <f>'[3]03'!D50</f>
        <v>0</v>
      </c>
      <c r="E48" s="16">
        <f>'[3]03'!E50</f>
        <v>0</v>
      </c>
      <c r="F48" s="16">
        <f>'[3]03'!F50</f>
        <v>990</v>
      </c>
      <c r="G48" s="16">
        <f>'[3]03'!G50</f>
        <v>0</v>
      </c>
      <c r="H48" s="17">
        <f t="shared" si="27"/>
        <v>1310</v>
      </c>
      <c r="I48" s="15">
        <f>'[3]03'!J50</f>
        <v>270</v>
      </c>
      <c r="J48" s="16">
        <f>'[3]03'!K50</f>
        <v>0</v>
      </c>
      <c r="K48" s="16">
        <f>'[3]03'!L50</f>
        <v>0</v>
      </c>
      <c r="L48" s="16">
        <f>'[3]03'!M50</f>
        <v>0</v>
      </c>
      <c r="M48" s="16">
        <f>'[3]03'!N50</f>
        <v>0</v>
      </c>
      <c r="N48" s="16">
        <f>'[3]03'!O50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26.35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26.35</v>
      </c>
      <c r="AE48" s="8">
        <f t="shared" si="11"/>
        <v>26.35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26.35</v>
      </c>
      <c r="AL48" s="8">
        <f t="shared" si="31"/>
        <v>217.3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217.3</v>
      </c>
      <c r="AT48" s="8">
        <v>25.36</v>
      </c>
      <c r="AU48" s="8">
        <v>25.36</v>
      </c>
      <c r="AW48" s="203">
        <v>26.35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26.35</v>
      </c>
      <c r="BD48" s="203">
        <v>26.35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26.35</v>
      </c>
      <c r="BL48" s="8">
        <f t="shared" si="21"/>
        <v>25.36</v>
      </c>
      <c r="BM48" s="8">
        <f t="shared" si="22"/>
        <v>25.36</v>
      </c>
      <c r="BN48" s="8">
        <f t="shared" si="23"/>
        <v>26.35</v>
      </c>
      <c r="BO48" s="8">
        <f t="shared" si="24"/>
        <v>26.35</v>
      </c>
      <c r="BP48" s="139">
        <f t="shared" si="25"/>
        <v>-0.99000000000000199</v>
      </c>
      <c r="BQ48" s="139">
        <f t="shared" si="26"/>
        <v>-0.99000000000000199</v>
      </c>
    </row>
    <row r="49" spans="1:69">
      <c r="A49" s="8" t="s">
        <v>91</v>
      </c>
      <c r="B49" s="15">
        <f>'[3]03'!B51</f>
        <v>320</v>
      </c>
      <c r="C49" s="16">
        <f>'[3]03'!C51</f>
        <v>0</v>
      </c>
      <c r="D49" s="16">
        <f>'[3]03'!D51</f>
        <v>0</v>
      </c>
      <c r="E49" s="16">
        <f>'[3]03'!E51</f>
        <v>0</v>
      </c>
      <c r="F49" s="16">
        <f>'[3]03'!F51</f>
        <v>990</v>
      </c>
      <c r="G49" s="16">
        <f>'[3]03'!G51</f>
        <v>0</v>
      </c>
      <c r="H49" s="17">
        <f t="shared" si="27"/>
        <v>1310</v>
      </c>
      <c r="I49" s="15">
        <f>'[3]03'!J51</f>
        <v>270</v>
      </c>
      <c r="J49" s="16">
        <f>'[3]03'!K51</f>
        <v>0</v>
      </c>
      <c r="K49" s="16">
        <f>'[3]03'!L51</f>
        <v>0</v>
      </c>
      <c r="L49" s="16">
        <f>'[3]03'!M51</f>
        <v>0</v>
      </c>
      <c r="M49" s="16">
        <f>'[3]03'!N51</f>
        <v>0</v>
      </c>
      <c r="N49" s="16">
        <f>'[3]03'!O51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26.35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26.35</v>
      </c>
      <c r="AE49" s="8">
        <f t="shared" si="11"/>
        <v>26.35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26.35</v>
      </c>
      <c r="AL49" s="8">
        <f t="shared" si="31"/>
        <v>217.3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217.3</v>
      </c>
      <c r="AT49" s="8">
        <v>25.36</v>
      </c>
      <c r="AU49" s="8">
        <v>25.36</v>
      </c>
      <c r="AW49" s="203">
        <v>26.35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26.35</v>
      </c>
      <c r="BD49" s="203">
        <v>26.35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26.35</v>
      </c>
      <c r="BL49" s="8">
        <f t="shared" si="21"/>
        <v>25.36</v>
      </c>
      <c r="BM49" s="8">
        <f t="shared" si="22"/>
        <v>25.36</v>
      </c>
      <c r="BN49" s="8">
        <f t="shared" si="23"/>
        <v>26.35</v>
      </c>
      <c r="BO49" s="8">
        <f t="shared" si="24"/>
        <v>26.35</v>
      </c>
      <c r="BP49" s="139">
        <f t="shared" si="25"/>
        <v>-0.99000000000000199</v>
      </c>
      <c r="BQ49" s="139">
        <f t="shared" si="26"/>
        <v>-0.99000000000000199</v>
      </c>
    </row>
    <row r="50" spans="1:69">
      <c r="A50" s="8" t="s">
        <v>92</v>
      </c>
      <c r="B50" s="15">
        <f>'[3]03'!B52</f>
        <v>320</v>
      </c>
      <c r="C50" s="16">
        <f>'[3]03'!C52</f>
        <v>0</v>
      </c>
      <c r="D50" s="16">
        <f>'[3]03'!D52</f>
        <v>0</v>
      </c>
      <c r="E50" s="16">
        <f>'[3]03'!E52</f>
        <v>0</v>
      </c>
      <c r="F50" s="16">
        <f>'[3]03'!F52</f>
        <v>990</v>
      </c>
      <c r="G50" s="16">
        <f>'[3]03'!G52</f>
        <v>0</v>
      </c>
      <c r="H50" s="17">
        <f t="shared" si="27"/>
        <v>1310</v>
      </c>
      <c r="I50" s="15">
        <f>'[3]03'!J52</f>
        <v>270</v>
      </c>
      <c r="J50" s="16">
        <f>'[3]03'!K52</f>
        <v>0</v>
      </c>
      <c r="K50" s="16">
        <f>'[3]03'!L52</f>
        <v>0</v>
      </c>
      <c r="L50" s="16">
        <f>'[3]03'!M52</f>
        <v>0</v>
      </c>
      <c r="M50" s="16">
        <f>'[3]03'!N52</f>
        <v>0</v>
      </c>
      <c r="N50" s="16">
        <f>'[3]03'!O52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26.35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26.35</v>
      </c>
      <c r="AE50" s="8">
        <f t="shared" si="11"/>
        <v>26.35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26.35</v>
      </c>
      <c r="AL50" s="8">
        <f t="shared" si="31"/>
        <v>217.3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217.3</v>
      </c>
      <c r="AT50" s="8">
        <v>25.36</v>
      </c>
      <c r="AU50" s="8">
        <v>25.36</v>
      </c>
      <c r="AW50" s="203">
        <v>26.35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26.35</v>
      </c>
      <c r="BD50" s="203">
        <v>26.35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26.35</v>
      </c>
      <c r="BL50" s="8">
        <f t="shared" si="21"/>
        <v>25.36</v>
      </c>
      <c r="BM50" s="8">
        <f t="shared" si="22"/>
        <v>25.36</v>
      </c>
      <c r="BN50" s="8">
        <f t="shared" si="23"/>
        <v>26.35</v>
      </c>
      <c r="BO50" s="8">
        <f t="shared" si="24"/>
        <v>26.35</v>
      </c>
      <c r="BP50" s="139">
        <f t="shared" si="25"/>
        <v>-0.99000000000000199</v>
      </c>
      <c r="BQ50" s="139">
        <f t="shared" si="26"/>
        <v>-0.99000000000000199</v>
      </c>
    </row>
    <row r="51" spans="1:69">
      <c r="A51" s="8" t="s">
        <v>93</v>
      </c>
      <c r="B51" s="15">
        <f>'[3]03'!B53</f>
        <v>320</v>
      </c>
      <c r="C51" s="16">
        <f>'[3]03'!C53</f>
        <v>0</v>
      </c>
      <c r="D51" s="16">
        <f>'[3]03'!D53</f>
        <v>0</v>
      </c>
      <c r="E51" s="16">
        <f>'[3]03'!E53</f>
        <v>0</v>
      </c>
      <c r="F51" s="16">
        <f>'[3]03'!F53</f>
        <v>990</v>
      </c>
      <c r="G51" s="16">
        <f>'[3]03'!G53</f>
        <v>0</v>
      </c>
      <c r="H51" s="17">
        <f t="shared" si="27"/>
        <v>1310</v>
      </c>
      <c r="I51" s="15">
        <f>'[3]03'!J53</f>
        <v>270</v>
      </c>
      <c r="J51" s="16">
        <f>'[3]03'!K53</f>
        <v>0</v>
      </c>
      <c r="K51" s="16">
        <f>'[3]03'!L53</f>
        <v>0</v>
      </c>
      <c r="L51" s="16">
        <f>'[3]03'!M53</f>
        <v>0</v>
      </c>
      <c r="M51" s="16">
        <f>'[3]03'!N53</f>
        <v>0</v>
      </c>
      <c r="N51" s="16">
        <f>'[3]03'!O53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24.57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24.57</v>
      </c>
      <c r="AL51" s="8">
        <f t="shared" si="31"/>
        <v>213.43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213.43</v>
      </c>
      <c r="AT51" s="8">
        <v>30.8</v>
      </c>
      <c r="AU51" s="8">
        <v>23.65</v>
      </c>
      <c r="AW51" s="203">
        <v>32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32</v>
      </c>
      <c r="BD51" s="203">
        <v>24.57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24.57</v>
      </c>
      <c r="BL51" s="8">
        <f t="shared" si="21"/>
        <v>30.8</v>
      </c>
      <c r="BM51" s="8">
        <f t="shared" si="22"/>
        <v>23.65</v>
      </c>
      <c r="BN51" s="8">
        <f t="shared" si="23"/>
        <v>32</v>
      </c>
      <c r="BO51" s="8">
        <f t="shared" si="24"/>
        <v>24.57</v>
      </c>
      <c r="BP51" s="139">
        <f t="shared" si="25"/>
        <v>-1.1999999999999993</v>
      </c>
      <c r="BQ51" s="139">
        <f t="shared" si="26"/>
        <v>-0.92000000000000171</v>
      </c>
    </row>
    <row r="52" spans="1:69">
      <c r="A52" s="8" t="s">
        <v>94</v>
      </c>
      <c r="B52" s="15">
        <f>'[3]03'!B54</f>
        <v>320</v>
      </c>
      <c r="C52" s="16">
        <f>'[3]03'!C54</f>
        <v>0</v>
      </c>
      <c r="D52" s="16">
        <f>'[3]03'!D54</f>
        <v>0</v>
      </c>
      <c r="E52" s="16">
        <f>'[3]03'!E54</f>
        <v>0</v>
      </c>
      <c r="F52" s="16">
        <f>'[3]03'!F54</f>
        <v>990</v>
      </c>
      <c r="G52" s="16">
        <f>'[3]03'!G54</f>
        <v>0</v>
      </c>
      <c r="H52" s="17">
        <f t="shared" si="27"/>
        <v>1310</v>
      </c>
      <c r="I52" s="15">
        <f>'[3]03'!J54</f>
        <v>270</v>
      </c>
      <c r="J52" s="16">
        <f>'[3]03'!K54</f>
        <v>0</v>
      </c>
      <c r="K52" s="16">
        <f>'[3]03'!L54</f>
        <v>0</v>
      </c>
      <c r="L52" s="16">
        <f>'[3]03'!M54</f>
        <v>0</v>
      </c>
      <c r="M52" s="16">
        <f>'[3]03'!N54</f>
        <v>0</v>
      </c>
      <c r="N52" s="16">
        <f>'[3]03'!O54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24.57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24.57</v>
      </c>
      <c r="AL52" s="8">
        <f t="shared" si="31"/>
        <v>213.43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213.43</v>
      </c>
      <c r="AT52" s="8">
        <v>30.8</v>
      </c>
      <c r="AU52" s="8">
        <v>23.65</v>
      </c>
      <c r="AW52" s="203">
        <v>32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32</v>
      </c>
      <c r="BD52" s="203">
        <v>24.57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24.57</v>
      </c>
      <c r="BL52" s="8">
        <f t="shared" si="21"/>
        <v>30.8</v>
      </c>
      <c r="BM52" s="8">
        <f t="shared" si="22"/>
        <v>23.65</v>
      </c>
      <c r="BN52" s="8">
        <f t="shared" si="23"/>
        <v>32</v>
      </c>
      <c r="BO52" s="8">
        <f t="shared" si="24"/>
        <v>24.57</v>
      </c>
      <c r="BP52" s="139">
        <f t="shared" si="25"/>
        <v>-1.1999999999999993</v>
      </c>
      <c r="BQ52" s="139">
        <f t="shared" si="26"/>
        <v>-0.92000000000000171</v>
      </c>
    </row>
    <row r="53" spans="1:69">
      <c r="A53" s="8" t="s">
        <v>95</v>
      </c>
      <c r="B53" s="15">
        <f>'[3]03'!B55</f>
        <v>320</v>
      </c>
      <c r="C53" s="16">
        <f>'[3]03'!C55</f>
        <v>0</v>
      </c>
      <c r="D53" s="16">
        <f>'[3]03'!D55</f>
        <v>0</v>
      </c>
      <c r="E53" s="16">
        <f>'[3]03'!E55</f>
        <v>0</v>
      </c>
      <c r="F53" s="16">
        <f>'[3]03'!F55</f>
        <v>990</v>
      </c>
      <c r="G53" s="16">
        <f>'[3]03'!G55</f>
        <v>0</v>
      </c>
      <c r="H53" s="17">
        <f t="shared" si="27"/>
        <v>1310</v>
      </c>
      <c r="I53" s="15">
        <f>'[3]03'!J55</f>
        <v>270</v>
      </c>
      <c r="J53" s="16">
        <f>'[3]03'!K55</f>
        <v>0</v>
      </c>
      <c r="K53" s="16">
        <f>'[3]03'!L55</f>
        <v>0</v>
      </c>
      <c r="L53" s="16">
        <f>'[3]03'!M55</f>
        <v>0</v>
      </c>
      <c r="M53" s="16">
        <f>'[3]03'!N55</f>
        <v>0</v>
      </c>
      <c r="N53" s="16">
        <f>'[3]03'!O55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24.57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24.57</v>
      </c>
      <c r="AL53" s="8">
        <f t="shared" si="31"/>
        <v>213.43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213.43</v>
      </c>
      <c r="AT53" s="8">
        <v>30.8</v>
      </c>
      <c r="AU53" s="8">
        <v>23.65</v>
      </c>
      <c r="AW53" s="203">
        <v>32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32</v>
      </c>
      <c r="BD53" s="203">
        <v>24.57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24.57</v>
      </c>
      <c r="BL53" s="8">
        <f t="shared" si="21"/>
        <v>30.8</v>
      </c>
      <c r="BM53" s="8">
        <f t="shared" si="22"/>
        <v>23.65</v>
      </c>
      <c r="BN53" s="8">
        <f t="shared" si="23"/>
        <v>32</v>
      </c>
      <c r="BO53" s="8">
        <f t="shared" si="24"/>
        <v>24.57</v>
      </c>
      <c r="BP53" s="139">
        <f t="shared" si="25"/>
        <v>-1.1999999999999993</v>
      </c>
      <c r="BQ53" s="139">
        <f t="shared" si="26"/>
        <v>-0.92000000000000171</v>
      </c>
    </row>
    <row r="54" spans="1:69">
      <c r="A54" s="8" t="s">
        <v>96</v>
      </c>
      <c r="B54" s="15">
        <f>'[3]03'!B56</f>
        <v>320</v>
      </c>
      <c r="C54" s="16">
        <f>'[3]03'!C56</f>
        <v>0</v>
      </c>
      <c r="D54" s="16">
        <f>'[3]03'!D56</f>
        <v>0</v>
      </c>
      <c r="E54" s="16">
        <f>'[3]03'!E56</f>
        <v>0</v>
      </c>
      <c r="F54" s="16">
        <f>'[3]03'!F56</f>
        <v>990</v>
      </c>
      <c r="G54" s="16">
        <f>'[3]03'!G56</f>
        <v>0</v>
      </c>
      <c r="H54" s="17">
        <f t="shared" si="27"/>
        <v>1310</v>
      </c>
      <c r="I54" s="15">
        <f>'[3]03'!J56</f>
        <v>270</v>
      </c>
      <c r="J54" s="16">
        <f>'[3]03'!K56</f>
        <v>0</v>
      </c>
      <c r="K54" s="16">
        <f>'[3]03'!L56</f>
        <v>0</v>
      </c>
      <c r="L54" s="16">
        <f>'[3]03'!M56</f>
        <v>0</v>
      </c>
      <c r="M54" s="16">
        <f>'[3]03'!N56</f>
        <v>0</v>
      </c>
      <c r="N54" s="16">
        <f>'[3]03'!O56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24.57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24.57</v>
      </c>
      <c r="AL54" s="8">
        <f t="shared" si="31"/>
        <v>213.43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213.43</v>
      </c>
      <c r="AT54" s="8">
        <v>30.8</v>
      </c>
      <c r="AU54" s="8">
        <v>23.65</v>
      </c>
      <c r="AW54" s="203">
        <v>32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32</v>
      </c>
      <c r="BD54" s="203">
        <v>24.57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24.57</v>
      </c>
      <c r="BL54" s="8">
        <f t="shared" si="21"/>
        <v>30.8</v>
      </c>
      <c r="BM54" s="8">
        <f t="shared" si="22"/>
        <v>23.65</v>
      </c>
      <c r="BN54" s="8">
        <f t="shared" si="23"/>
        <v>32</v>
      </c>
      <c r="BO54" s="8">
        <f t="shared" si="24"/>
        <v>24.57</v>
      </c>
      <c r="BP54" s="139">
        <f t="shared" si="25"/>
        <v>-1.1999999999999993</v>
      </c>
      <c r="BQ54" s="139">
        <f t="shared" si="26"/>
        <v>-0.92000000000000171</v>
      </c>
    </row>
    <row r="55" spans="1:69">
      <c r="A55" s="8" t="s">
        <v>97</v>
      </c>
      <c r="B55" s="15">
        <f>'[3]03'!B57</f>
        <v>320</v>
      </c>
      <c r="C55" s="16">
        <f>'[3]03'!C57</f>
        <v>0</v>
      </c>
      <c r="D55" s="16">
        <f>'[3]03'!D57</f>
        <v>0</v>
      </c>
      <c r="E55" s="16">
        <f>'[3]03'!E57</f>
        <v>0</v>
      </c>
      <c r="F55" s="16">
        <f>'[3]03'!F57</f>
        <v>990</v>
      </c>
      <c r="G55" s="16">
        <f>'[3]03'!G57</f>
        <v>0</v>
      </c>
      <c r="H55" s="17">
        <f t="shared" si="27"/>
        <v>1310</v>
      </c>
      <c r="I55" s="15">
        <f>'[3]03'!J57</f>
        <v>270</v>
      </c>
      <c r="J55" s="16">
        <f>'[3]03'!K57</f>
        <v>0</v>
      </c>
      <c r="K55" s="16">
        <f>'[3]03'!L57</f>
        <v>0</v>
      </c>
      <c r="L55" s="16">
        <f>'[3]03'!M57</f>
        <v>0</v>
      </c>
      <c r="M55" s="16">
        <f>'[3]03'!N57</f>
        <v>0</v>
      </c>
      <c r="N55" s="16">
        <f>'[3]03'!O57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26.35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26.35</v>
      </c>
      <c r="AE55" s="8">
        <f t="shared" si="11"/>
        <v>26.35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26.35</v>
      </c>
      <c r="AL55" s="8">
        <f t="shared" si="31"/>
        <v>217.3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217.3</v>
      </c>
      <c r="AT55" s="8">
        <v>25.02</v>
      </c>
      <c r="AU55" s="8">
        <v>23.65</v>
      </c>
      <c r="AW55" s="203">
        <v>26.35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26.35</v>
      </c>
      <c r="BD55" s="203">
        <v>26.35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26.35</v>
      </c>
      <c r="BL55" s="8">
        <f t="shared" si="21"/>
        <v>25.02</v>
      </c>
      <c r="BM55" s="8">
        <f t="shared" si="22"/>
        <v>23.65</v>
      </c>
      <c r="BN55" s="8">
        <f t="shared" si="23"/>
        <v>26.35</v>
      </c>
      <c r="BO55" s="8">
        <f t="shared" si="24"/>
        <v>26.35</v>
      </c>
      <c r="BP55" s="139">
        <f t="shared" si="25"/>
        <v>-1.3300000000000018</v>
      </c>
      <c r="BQ55" s="139">
        <f t="shared" si="26"/>
        <v>-2.7000000000000028</v>
      </c>
    </row>
    <row r="56" spans="1:69">
      <c r="A56" s="8" t="s">
        <v>98</v>
      </c>
      <c r="B56" s="15">
        <f>'[3]03'!B58</f>
        <v>320</v>
      </c>
      <c r="C56" s="16">
        <f>'[3]03'!C58</f>
        <v>0</v>
      </c>
      <c r="D56" s="16">
        <f>'[3]03'!D58</f>
        <v>0</v>
      </c>
      <c r="E56" s="16">
        <f>'[3]03'!E58</f>
        <v>0</v>
      </c>
      <c r="F56" s="16">
        <f>'[3]03'!F58</f>
        <v>990</v>
      </c>
      <c r="G56" s="16">
        <f>'[3]03'!G58</f>
        <v>0</v>
      </c>
      <c r="H56" s="17">
        <f t="shared" si="27"/>
        <v>1310</v>
      </c>
      <c r="I56" s="15">
        <f>'[3]03'!J58</f>
        <v>270</v>
      </c>
      <c r="J56" s="16">
        <f>'[3]03'!K58</f>
        <v>0</v>
      </c>
      <c r="K56" s="16">
        <f>'[3]03'!L58</f>
        <v>0</v>
      </c>
      <c r="L56" s="16">
        <f>'[3]03'!M58</f>
        <v>0</v>
      </c>
      <c r="M56" s="16">
        <f>'[3]03'!N58</f>
        <v>0</v>
      </c>
      <c r="N56" s="16">
        <f>'[3]03'!O58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26.35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26.35</v>
      </c>
      <c r="AE56" s="8">
        <f t="shared" si="11"/>
        <v>26.35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26.35</v>
      </c>
      <c r="AL56" s="8">
        <f t="shared" si="31"/>
        <v>217.3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217.3</v>
      </c>
      <c r="AT56" s="8">
        <v>25.02</v>
      </c>
      <c r="AU56" s="8">
        <v>23.65</v>
      </c>
      <c r="AW56" s="203">
        <v>26.35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26.35</v>
      </c>
      <c r="BD56" s="203">
        <v>26.35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26.35</v>
      </c>
      <c r="BL56" s="8">
        <f t="shared" si="21"/>
        <v>25.02</v>
      </c>
      <c r="BM56" s="8">
        <f t="shared" si="22"/>
        <v>23.65</v>
      </c>
      <c r="BN56" s="8">
        <f t="shared" si="23"/>
        <v>26.35</v>
      </c>
      <c r="BO56" s="8">
        <f t="shared" si="24"/>
        <v>26.35</v>
      </c>
      <c r="BP56" s="139">
        <f t="shared" si="25"/>
        <v>-1.3300000000000018</v>
      </c>
      <c r="BQ56" s="139">
        <f t="shared" si="26"/>
        <v>-2.7000000000000028</v>
      </c>
    </row>
    <row r="57" spans="1:69">
      <c r="A57" s="8" t="s">
        <v>99</v>
      </c>
      <c r="B57" s="15">
        <f>'[3]03'!B59</f>
        <v>320</v>
      </c>
      <c r="C57" s="16">
        <f>'[3]03'!C59</f>
        <v>0</v>
      </c>
      <c r="D57" s="16">
        <f>'[3]03'!D59</f>
        <v>0</v>
      </c>
      <c r="E57" s="16">
        <f>'[3]03'!E59</f>
        <v>0</v>
      </c>
      <c r="F57" s="16">
        <f>'[3]03'!F59</f>
        <v>990</v>
      </c>
      <c r="G57" s="16">
        <f>'[3]03'!G59</f>
        <v>0</v>
      </c>
      <c r="H57" s="17">
        <f t="shared" si="27"/>
        <v>1310</v>
      </c>
      <c r="I57" s="15">
        <f>'[3]03'!J59</f>
        <v>270</v>
      </c>
      <c r="J57" s="16">
        <f>'[3]03'!K59</f>
        <v>0</v>
      </c>
      <c r="K57" s="16">
        <f>'[3]03'!L59</f>
        <v>0</v>
      </c>
      <c r="L57" s="16">
        <f>'[3]03'!M59</f>
        <v>0</v>
      </c>
      <c r="M57" s="16">
        <f>'[3]03'!N59</f>
        <v>0</v>
      </c>
      <c r="N57" s="16">
        <f>'[3]03'!O59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26.35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26.35</v>
      </c>
      <c r="AE57" s="8">
        <f t="shared" si="11"/>
        <v>26.35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26.35</v>
      </c>
      <c r="AL57" s="8">
        <f t="shared" si="31"/>
        <v>217.3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217.3</v>
      </c>
      <c r="AT57" s="8">
        <v>25.36</v>
      </c>
      <c r="AU57" s="8">
        <v>23.65</v>
      </c>
      <c r="AW57" s="203">
        <v>26.35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26.35</v>
      </c>
      <c r="BD57" s="203">
        <v>26.35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26.35</v>
      </c>
      <c r="BL57" s="8">
        <f t="shared" si="21"/>
        <v>25.36</v>
      </c>
      <c r="BM57" s="8">
        <f t="shared" si="22"/>
        <v>23.65</v>
      </c>
      <c r="BN57" s="8">
        <f t="shared" si="23"/>
        <v>26.35</v>
      </c>
      <c r="BO57" s="8">
        <f t="shared" si="24"/>
        <v>26.35</v>
      </c>
      <c r="BP57" s="139">
        <f t="shared" si="25"/>
        <v>-0.99000000000000199</v>
      </c>
      <c r="BQ57" s="139">
        <f t="shared" si="26"/>
        <v>-2.7000000000000028</v>
      </c>
    </row>
    <row r="58" spans="1:69">
      <c r="A58" s="8" t="s">
        <v>100</v>
      </c>
      <c r="B58" s="15">
        <f>'[3]03'!B60</f>
        <v>320</v>
      </c>
      <c r="C58" s="16">
        <f>'[3]03'!C60</f>
        <v>0</v>
      </c>
      <c r="D58" s="16">
        <f>'[3]03'!D60</f>
        <v>0</v>
      </c>
      <c r="E58" s="16">
        <f>'[3]03'!E60</f>
        <v>0</v>
      </c>
      <c r="F58" s="16">
        <f>'[3]03'!F60</f>
        <v>990</v>
      </c>
      <c r="G58" s="16">
        <f>'[3]03'!G60</f>
        <v>0</v>
      </c>
      <c r="H58" s="17">
        <f t="shared" si="27"/>
        <v>1310</v>
      </c>
      <c r="I58" s="15">
        <f>'[3]03'!J60</f>
        <v>270</v>
      </c>
      <c r="J58" s="16">
        <f>'[3]03'!K60</f>
        <v>0</v>
      </c>
      <c r="K58" s="16">
        <f>'[3]03'!L60</f>
        <v>0</v>
      </c>
      <c r="L58" s="16">
        <f>'[3]03'!M60</f>
        <v>0</v>
      </c>
      <c r="M58" s="16">
        <f>'[3]03'!N60</f>
        <v>0</v>
      </c>
      <c r="N58" s="16">
        <f>'[3]03'!O60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26.35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26.35</v>
      </c>
      <c r="AE58" s="8">
        <f t="shared" si="11"/>
        <v>26.35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26.35</v>
      </c>
      <c r="AL58" s="8">
        <f t="shared" si="31"/>
        <v>217.3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217.3</v>
      </c>
      <c r="AT58" s="8">
        <v>25.36</v>
      </c>
      <c r="AU58" s="8">
        <v>23.65</v>
      </c>
      <c r="AW58" s="203">
        <v>26.35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26.35</v>
      </c>
      <c r="BD58" s="203">
        <v>26.35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26.35</v>
      </c>
      <c r="BL58" s="8">
        <f t="shared" si="21"/>
        <v>25.36</v>
      </c>
      <c r="BM58" s="8">
        <f t="shared" si="22"/>
        <v>23.65</v>
      </c>
      <c r="BN58" s="8">
        <f t="shared" si="23"/>
        <v>26.35</v>
      </c>
      <c r="BO58" s="8">
        <f t="shared" si="24"/>
        <v>26.35</v>
      </c>
      <c r="BP58" s="139">
        <f t="shared" si="25"/>
        <v>-0.99000000000000199</v>
      </c>
      <c r="BQ58" s="139">
        <f t="shared" si="26"/>
        <v>-2.7000000000000028</v>
      </c>
    </row>
    <row r="59" spans="1:69">
      <c r="A59" s="8" t="s">
        <v>101</v>
      </c>
      <c r="B59" s="15">
        <f>'[3]03'!B61</f>
        <v>320</v>
      </c>
      <c r="C59" s="16">
        <f>'[3]03'!C61</f>
        <v>0</v>
      </c>
      <c r="D59" s="16">
        <f>'[3]03'!D61</f>
        <v>0</v>
      </c>
      <c r="E59" s="16">
        <f>'[3]03'!E61</f>
        <v>0</v>
      </c>
      <c r="F59" s="16">
        <f>'[3]03'!F61</f>
        <v>990</v>
      </c>
      <c r="G59" s="16">
        <f>'[3]03'!G61</f>
        <v>0</v>
      </c>
      <c r="H59" s="17">
        <f t="shared" si="27"/>
        <v>1310</v>
      </c>
      <c r="I59" s="15">
        <f>'[3]03'!J61</f>
        <v>270</v>
      </c>
      <c r="J59" s="16">
        <f>'[3]03'!K61</f>
        <v>0</v>
      </c>
      <c r="K59" s="16">
        <f>'[3]03'!L61</f>
        <v>0</v>
      </c>
      <c r="L59" s="16">
        <f>'[3]03'!M61</f>
        <v>0</v>
      </c>
      <c r="M59" s="16">
        <f>'[3]03'!N61</f>
        <v>0</v>
      </c>
      <c r="N59" s="16">
        <f>'[3]03'!O61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26.35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26.35</v>
      </c>
      <c r="AE59" s="8">
        <f t="shared" si="11"/>
        <v>26.35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26.35</v>
      </c>
      <c r="AL59" s="8">
        <f t="shared" si="31"/>
        <v>217.3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217.3</v>
      </c>
      <c r="AT59" s="8">
        <v>25.36</v>
      </c>
      <c r="AU59" s="8">
        <v>23.65</v>
      </c>
      <c r="AW59" s="203">
        <v>26.35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26.35</v>
      </c>
      <c r="BD59" s="203">
        <v>26.35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26.35</v>
      </c>
      <c r="BL59" s="8">
        <f t="shared" si="21"/>
        <v>25.36</v>
      </c>
      <c r="BM59" s="8">
        <f t="shared" si="22"/>
        <v>23.65</v>
      </c>
      <c r="BN59" s="8">
        <f t="shared" si="23"/>
        <v>26.35</v>
      </c>
      <c r="BO59" s="8">
        <f t="shared" si="24"/>
        <v>26.35</v>
      </c>
      <c r="BP59" s="139">
        <f t="shared" si="25"/>
        <v>-0.99000000000000199</v>
      </c>
      <c r="BQ59" s="139">
        <f t="shared" si="26"/>
        <v>-2.7000000000000028</v>
      </c>
    </row>
    <row r="60" spans="1:69">
      <c r="A60" s="8" t="s">
        <v>102</v>
      </c>
      <c r="B60" s="15">
        <f>'[3]03'!B62</f>
        <v>320</v>
      </c>
      <c r="C60" s="16">
        <f>'[3]03'!C62</f>
        <v>0</v>
      </c>
      <c r="D60" s="16">
        <f>'[3]03'!D62</f>
        <v>0</v>
      </c>
      <c r="E60" s="16">
        <f>'[3]03'!E62</f>
        <v>0</v>
      </c>
      <c r="F60" s="16">
        <f>'[3]03'!F62</f>
        <v>990</v>
      </c>
      <c r="G60" s="16">
        <f>'[3]03'!G62</f>
        <v>0</v>
      </c>
      <c r="H60" s="17">
        <f t="shared" si="27"/>
        <v>1310</v>
      </c>
      <c r="I60" s="15">
        <f>'[3]03'!J62</f>
        <v>270</v>
      </c>
      <c r="J60" s="16">
        <f>'[3]03'!K62</f>
        <v>0</v>
      </c>
      <c r="K60" s="16">
        <f>'[3]03'!L62</f>
        <v>0</v>
      </c>
      <c r="L60" s="16">
        <f>'[3]03'!M62</f>
        <v>0</v>
      </c>
      <c r="M60" s="16">
        <f>'[3]03'!N62</f>
        <v>0</v>
      </c>
      <c r="N60" s="16">
        <f>'[3]03'!O62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26.35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26.35</v>
      </c>
      <c r="AE60" s="8">
        <f t="shared" si="11"/>
        <v>26.35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26.35</v>
      </c>
      <c r="AL60" s="8">
        <f t="shared" si="31"/>
        <v>217.3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217.3</v>
      </c>
      <c r="AT60" s="8">
        <v>25.36</v>
      </c>
      <c r="AU60" s="8">
        <v>23.65</v>
      </c>
      <c r="AW60" s="203">
        <v>26.35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26.35</v>
      </c>
      <c r="BD60" s="203">
        <v>26.35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26.35</v>
      </c>
      <c r="BL60" s="8">
        <f t="shared" si="21"/>
        <v>25.36</v>
      </c>
      <c r="BM60" s="8">
        <f t="shared" si="22"/>
        <v>23.65</v>
      </c>
      <c r="BN60" s="8">
        <f t="shared" si="23"/>
        <v>26.35</v>
      </c>
      <c r="BO60" s="8">
        <f t="shared" si="24"/>
        <v>26.35</v>
      </c>
      <c r="BP60" s="139">
        <f t="shared" si="25"/>
        <v>-0.99000000000000199</v>
      </c>
      <c r="BQ60" s="139">
        <f t="shared" si="26"/>
        <v>-2.7000000000000028</v>
      </c>
    </row>
    <row r="61" spans="1:69">
      <c r="A61" s="8" t="s">
        <v>103</v>
      </c>
      <c r="B61" s="15">
        <f>'[3]03'!B63</f>
        <v>320</v>
      </c>
      <c r="C61" s="16">
        <f>'[3]03'!C63</f>
        <v>0</v>
      </c>
      <c r="D61" s="16">
        <f>'[3]03'!D63</f>
        <v>0</v>
      </c>
      <c r="E61" s="16">
        <f>'[3]03'!E63</f>
        <v>0</v>
      </c>
      <c r="F61" s="16">
        <f>'[3]03'!F63</f>
        <v>990</v>
      </c>
      <c r="G61" s="16">
        <f>'[3]03'!G63</f>
        <v>0</v>
      </c>
      <c r="H61" s="17">
        <f t="shared" si="27"/>
        <v>1310</v>
      </c>
      <c r="I61" s="15">
        <f>'[3]03'!J63</f>
        <v>270</v>
      </c>
      <c r="J61" s="16">
        <f>'[3]03'!K63</f>
        <v>0</v>
      </c>
      <c r="K61" s="16">
        <f>'[3]03'!L63</f>
        <v>0</v>
      </c>
      <c r="L61" s="16">
        <f>'[3]03'!M63</f>
        <v>0</v>
      </c>
      <c r="M61" s="16">
        <f>'[3]03'!N63</f>
        <v>0</v>
      </c>
      <c r="N61" s="16">
        <f>'[3]03'!O63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26.35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26.35</v>
      </c>
      <c r="AE61" s="8">
        <f t="shared" si="11"/>
        <v>26.35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26.35</v>
      </c>
      <c r="AL61" s="8">
        <f t="shared" si="31"/>
        <v>217.3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217.3</v>
      </c>
      <c r="AT61" s="8">
        <v>25.36</v>
      </c>
      <c r="AU61" s="8">
        <v>23.65</v>
      </c>
      <c r="AW61" s="203">
        <v>26.35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26.35</v>
      </c>
      <c r="BD61" s="203">
        <v>26.35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26.35</v>
      </c>
      <c r="BL61" s="8">
        <f t="shared" si="21"/>
        <v>25.36</v>
      </c>
      <c r="BM61" s="8">
        <f t="shared" si="22"/>
        <v>23.65</v>
      </c>
      <c r="BN61" s="8">
        <f t="shared" si="23"/>
        <v>26.35</v>
      </c>
      <c r="BO61" s="8">
        <f t="shared" si="24"/>
        <v>26.35</v>
      </c>
      <c r="BP61" s="139">
        <f t="shared" si="25"/>
        <v>-0.99000000000000199</v>
      </c>
      <c r="BQ61" s="139">
        <f t="shared" si="26"/>
        <v>-2.7000000000000028</v>
      </c>
    </row>
    <row r="62" spans="1:69">
      <c r="A62" s="8" t="s">
        <v>104</v>
      </c>
      <c r="B62" s="15">
        <f>'[3]03'!B64</f>
        <v>320</v>
      </c>
      <c r="C62" s="16">
        <f>'[3]03'!C64</f>
        <v>0</v>
      </c>
      <c r="D62" s="16">
        <f>'[3]03'!D64</f>
        <v>0</v>
      </c>
      <c r="E62" s="16">
        <f>'[3]03'!E64</f>
        <v>0</v>
      </c>
      <c r="F62" s="16">
        <f>'[3]03'!F64</f>
        <v>990</v>
      </c>
      <c r="G62" s="16">
        <f>'[3]03'!G64</f>
        <v>0</v>
      </c>
      <c r="H62" s="17">
        <f t="shared" si="27"/>
        <v>1310</v>
      </c>
      <c r="I62" s="15">
        <f>'[3]03'!J64</f>
        <v>270</v>
      </c>
      <c r="J62" s="16">
        <f>'[3]03'!K64</f>
        <v>0</v>
      </c>
      <c r="K62" s="16">
        <f>'[3]03'!L64</f>
        <v>0</v>
      </c>
      <c r="L62" s="16">
        <f>'[3]03'!M64</f>
        <v>0</v>
      </c>
      <c r="M62" s="16">
        <f>'[3]03'!N64</f>
        <v>0</v>
      </c>
      <c r="N62" s="16">
        <f>'[3]03'!O64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26.35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26.35</v>
      </c>
      <c r="AE62" s="8">
        <f t="shared" si="11"/>
        <v>26.35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26.35</v>
      </c>
      <c r="AL62" s="8">
        <f t="shared" ref="AL62:AN98" si="35">Q62-X62-AE62</f>
        <v>217.3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217.3</v>
      </c>
      <c r="AT62" s="8">
        <v>25.36</v>
      </c>
      <c r="AU62" s="8">
        <v>23.65</v>
      </c>
      <c r="AW62" s="203">
        <v>26.35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26.35</v>
      </c>
      <c r="BD62" s="203">
        <v>26.35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26.35</v>
      </c>
      <c r="BL62" s="8">
        <f t="shared" si="21"/>
        <v>25.36</v>
      </c>
      <c r="BM62" s="8">
        <f t="shared" si="22"/>
        <v>23.65</v>
      </c>
      <c r="BN62" s="8">
        <f t="shared" si="23"/>
        <v>26.35</v>
      </c>
      <c r="BO62" s="8">
        <f t="shared" si="24"/>
        <v>26.35</v>
      </c>
      <c r="BP62" s="139">
        <f t="shared" si="25"/>
        <v>-0.99000000000000199</v>
      </c>
      <c r="BQ62" s="139">
        <f t="shared" si="26"/>
        <v>-2.7000000000000028</v>
      </c>
    </row>
    <row r="63" spans="1:69">
      <c r="A63" s="8" t="s">
        <v>105</v>
      </c>
      <c r="B63" s="15">
        <f>'[3]03'!B65</f>
        <v>320</v>
      </c>
      <c r="C63" s="16">
        <f>'[3]03'!C65</f>
        <v>0</v>
      </c>
      <c r="D63" s="16">
        <f>'[3]03'!D65</f>
        <v>0</v>
      </c>
      <c r="E63" s="16">
        <f>'[3]03'!E65</f>
        <v>0</v>
      </c>
      <c r="F63" s="16">
        <f>'[3]03'!F65</f>
        <v>990</v>
      </c>
      <c r="G63" s="16">
        <f>'[3]03'!G65</f>
        <v>0</v>
      </c>
      <c r="H63" s="17">
        <f t="shared" si="27"/>
        <v>1310</v>
      </c>
      <c r="I63" s="15">
        <f>'[3]03'!J65</f>
        <v>270</v>
      </c>
      <c r="J63" s="16">
        <f>'[3]03'!K65</f>
        <v>0</v>
      </c>
      <c r="K63" s="16">
        <f>'[3]03'!L65</f>
        <v>0</v>
      </c>
      <c r="L63" s="16">
        <f>'[3]03'!M65</f>
        <v>0</v>
      </c>
      <c r="M63" s="16">
        <f>'[3]03'!N65</f>
        <v>0</v>
      </c>
      <c r="N63" s="16">
        <f>'[3]03'!O65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26.35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26.35</v>
      </c>
      <c r="AE63" s="8">
        <f t="shared" si="11"/>
        <v>26.35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26.35</v>
      </c>
      <c r="AL63" s="8">
        <f t="shared" si="35"/>
        <v>217.3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217.3</v>
      </c>
      <c r="AT63" s="8">
        <v>25.36</v>
      </c>
      <c r="AU63" s="8">
        <v>25.36</v>
      </c>
      <c r="AW63" s="203">
        <v>26.35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26.35</v>
      </c>
      <c r="BD63" s="203">
        <v>26.35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26.35</v>
      </c>
      <c r="BL63" s="8">
        <f t="shared" si="21"/>
        <v>25.36</v>
      </c>
      <c r="BM63" s="8">
        <f t="shared" si="22"/>
        <v>25.36</v>
      </c>
      <c r="BN63" s="8">
        <f t="shared" si="23"/>
        <v>26.35</v>
      </c>
      <c r="BO63" s="8">
        <f t="shared" si="24"/>
        <v>26.35</v>
      </c>
      <c r="BP63" s="139">
        <f t="shared" si="25"/>
        <v>-0.99000000000000199</v>
      </c>
      <c r="BQ63" s="139">
        <f t="shared" si="26"/>
        <v>-0.99000000000000199</v>
      </c>
    </row>
    <row r="64" spans="1:69">
      <c r="A64" s="8" t="s">
        <v>106</v>
      </c>
      <c r="B64" s="15">
        <f>'[3]03'!B66</f>
        <v>320</v>
      </c>
      <c r="C64" s="16">
        <f>'[3]03'!C66</f>
        <v>0</v>
      </c>
      <c r="D64" s="16">
        <f>'[3]03'!D66</f>
        <v>0</v>
      </c>
      <c r="E64" s="16">
        <f>'[3]03'!E66</f>
        <v>0</v>
      </c>
      <c r="F64" s="16">
        <f>'[3]03'!F66</f>
        <v>990</v>
      </c>
      <c r="G64" s="16">
        <f>'[3]03'!G66</f>
        <v>0</v>
      </c>
      <c r="H64" s="17">
        <f t="shared" si="27"/>
        <v>1310</v>
      </c>
      <c r="I64" s="15">
        <f>'[3]03'!J66</f>
        <v>270</v>
      </c>
      <c r="J64" s="16">
        <f>'[3]03'!K66</f>
        <v>0</v>
      </c>
      <c r="K64" s="16">
        <f>'[3]03'!L66</f>
        <v>0</v>
      </c>
      <c r="L64" s="16">
        <f>'[3]03'!M66</f>
        <v>0</v>
      </c>
      <c r="M64" s="16">
        <f>'[3]03'!N66</f>
        <v>0</v>
      </c>
      <c r="N64" s="16">
        <f>'[3]03'!O66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26.35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26.35</v>
      </c>
      <c r="AE64" s="8">
        <f t="shared" si="11"/>
        <v>26.35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26.35</v>
      </c>
      <c r="AL64" s="8">
        <f t="shared" si="35"/>
        <v>217.3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217.3</v>
      </c>
      <c r="AT64" s="8">
        <v>25.36</v>
      </c>
      <c r="AU64" s="8">
        <v>25.36</v>
      </c>
      <c r="AW64" s="203">
        <v>26.35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26.35</v>
      </c>
      <c r="BD64" s="203">
        <v>26.35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26.35</v>
      </c>
      <c r="BL64" s="8">
        <f t="shared" si="21"/>
        <v>25.36</v>
      </c>
      <c r="BM64" s="8">
        <f t="shared" si="22"/>
        <v>25.36</v>
      </c>
      <c r="BN64" s="8">
        <f t="shared" si="23"/>
        <v>26.35</v>
      </c>
      <c r="BO64" s="8">
        <f t="shared" si="24"/>
        <v>26.35</v>
      </c>
      <c r="BP64" s="139">
        <f t="shared" si="25"/>
        <v>-0.99000000000000199</v>
      </c>
      <c r="BQ64" s="139">
        <f t="shared" si="26"/>
        <v>-0.99000000000000199</v>
      </c>
    </row>
    <row r="65" spans="1:69">
      <c r="A65" s="8" t="s">
        <v>107</v>
      </c>
      <c r="B65" s="15">
        <f>'[3]03'!B67</f>
        <v>320</v>
      </c>
      <c r="C65" s="16">
        <f>'[3]03'!C67</f>
        <v>0</v>
      </c>
      <c r="D65" s="16">
        <f>'[3]03'!D67</f>
        <v>0</v>
      </c>
      <c r="E65" s="16">
        <f>'[3]03'!E67</f>
        <v>0</v>
      </c>
      <c r="F65" s="16">
        <f>'[3]03'!F67</f>
        <v>990</v>
      </c>
      <c r="G65" s="16">
        <f>'[3]03'!G67</f>
        <v>0</v>
      </c>
      <c r="H65" s="17">
        <f t="shared" si="27"/>
        <v>1310</v>
      </c>
      <c r="I65" s="15">
        <f>'[3]03'!J67</f>
        <v>270</v>
      </c>
      <c r="J65" s="16">
        <f>'[3]03'!K67</f>
        <v>0</v>
      </c>
      <c r="K65" s="16">
        <f>'[3]03'!L67</f>
        <v>0</v>
      </c>
      <c r="L65" s="16">
        <f>'[3]03'!M67</f>
        <v>0</v>
      </c>
      <c r="M65" s="16">
        <f>'[3]03'!N67</f>
        <v>0</v>
      </c>
      <c r="N65" s="16">
        <f>'[3]03'!O67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26.35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26.35</v>
      </c>
      <c r="AE65" s="8">
        <f t="shared" si="11"/>
        <v>26.35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26.35</v>
      </c>
      <c r="AL65" s="8">
        <f t="shared" si="35"/>
        <v>217.3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217.3</v>
      </c>
      <c r="AT65" s="8">
        <v>25.36</v>
      </c>
      <c r="AU65" s="8">
        <v>25.36</v>
      </c>
      <c r="AW65" s="203">
        <v>26.35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26.35</v>
      </c>
      <c r="BD65" s="203">
        <v>26.35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26.35</v>
      </c>
      <c r="BL65" s="8">
        <f t="shared" si="21"/>
        <v>25.36</v>
      </c>
      <c r="BM65" s="8">
        <f t="shared" si="22"/>
        <v>25.36</v>
      </c>
      <c r="BN65" s="8">
        <f t="shared" si="23"/>
        <v>26.35</v>
      </c>
      <c r="BO65" s="8">
        <f t="shared" si="24"/>
        <v>26.35</v>
      </c>
      <c r="BP65" s="139">
        <f t="shared" si="25"/>
        <v>-0.99000000000000199</v>
      </c>
      <c r="BQ65" s="139">
        <f t="shared" si="26"/>
        <v>-0.99000000000000199</v>
      </c>
    </row>
    <row r="66" spans="1:69">
      <c r="A66" s="8" t="s">
        <v>108</v>
      </c>
      <c r="B66" s="15">
        <f>'[3]03'!B68</f>
        <v>320</v>
      </c>
      <c r="C66" s="16">
        <f>'[3]03'!C68</f>
        <v>0</v>
      </c>
      <c r="D66" s="16">
        <f>'[3]03'!D68</f>
        <v>0</v>
      </c>
      <c r="E66" s="16">
        <f>'[3]03'!E68</f>
        <v>0</v>
      </c>
      <c r="F66" s="16">
        <f>'[3]03'!F68</f>
        <v>990</v>
      </c>
      <c r="G66" s="16">
        <f>'[3]03'!G68</f>
        <v>0</v>
      </c>
      <c r="H66" s="17">
        <f t="shared" si="27"/>
        <v>1310</v>
      </c>
      <c r="I66" s="15">
        <f>'[3]03'!J68</f>
        <v>270</v>
      </c>
      <c r="J66" s="16">
        <f>'[3]03'!K68</f>
        <v>0</v>
      </c>
      <c r="K66" s="16">
        <f>'[3]03'!L68</f>
        <v>0</v>
      </c>
      <c r="L66" s="16">
        <f>'[3]03'!M68</f>
        <v>0</v>
      </c>
      <c r="M66" s="16">
        <f>'[3]03'!N68</f>
        <v>0</v>
      </c>
      <c r="N66" s="16">
        <f>'[3]03'!O68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26.35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26.35</v>
      </c>
      <c r="AE66" s="8">
        <f t="shared" si="11"/>
        <v>26.35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26.35</v>
      </c>
      <c r="AL66" s="8">
        <f t="shared" si="35"/>
        <v>217.3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217.3</v>
      </c>
      <c r="AT66" s="8">
        <v>25.36</v>
      </c>
      <c r="AU66" s="8">
        <v>25.36</v>
      </c>
      <c r="AW66" s="203">
        <v>26.35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26.35</v>
      </c>
      <c r="BD66" s="203">
        <v>26.35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26.35</v>
      </c>
      <c r="BL66" s="8">
        <f t="shared" si="21"/>
        <v>25.36</v>
      </c>
      <c r="BM66" s="8">
        <f t="shared" si="22"/>
        <v>25.36</v>
      </c>
      <c r="BN66" s="8">
        <f t="shared" si="23"/>
        <v>26.35</v>
      </c>
      <c r="BO66" s="8">
        <f t="shared" si="24"/>
        <v>26.35</v>
      </c>
      <c r="BP66" s="139">
        <f t="shared" si="25"/>
        <v>-0.99000000000000199</v>
      </c>
      <c r="BQ66" s="139">
        <f t="shared" si="26"/>
        <v>-0.99000000000000199</v>
      </c>
    </row>
    <row r="67" spans="1:69">
      <c r="A67" s="8" t="s">
        <v>109</v>
      </c>
      <c r="B67" s="15">
        <f>'[3]03'!B69</f>
        <v>320</v>
      </c>
      <c r="C67" s="16">
        <f>'[3]03'!C69</f>
        <v>0</v>
      </c>
      <c r="D67" s="16">
        <f>'[3]03'!D69</f>
        <v>0</v>
      </c>
      <c r="E67" s="16">
        <f>'[3]03'!E69</f>
        <v>0</v>
      </c>
      <c r="F67" s="16">
        <f>'[3]03'!F69</f>
        <v>990</v>
      </c>
      <c r="G67" s="16">
        <f>'[3]03'!G69</f>
        <v>0</v>
      </c>
      <c r="H67" s="17">
        <f t="shared" si="27"/>
        <v>1310</v>
      </c>
      <c r="I67" s="15">
        <f>'[3]03'!J69</f>
        <v>270</v>
      </c>
      <c r="J67" s="16">
        <f>'[3]03'!K69</f>
        <v>0</v>
      </c>
      <c r="K67" s="16">
        <f>'[3]03'!L69</f>
        <v>0</v>
      </c>
      <c r="L67" s="16">
        <f>'[3]03'!M69</f>
        <v>0</v>
      </c>
      <c r="M67" s="16">
        <f>'[3]03'!N69</f>
        <v>0</v>
      </c>
      <c r="N67" s="16">
        <f>'[3]03'!O69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26.35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26.35</v>
      </c>
      <c r="AE67" s="8">
        <f t="shared" si="11"/>
        <v>26.35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26.35</v>
      </c>
      <c r="AL67" s="8">
        <f t="shared" si="35"/>
        <v>217.3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217.3</v>
      </c>
      <c r="AT67" s="8">
        <v>25.36</v>
      </c>
      <c r="AU67" s="8">
        <v>25.36</v>
      </c>
      <c r="AW67" s="203">
        <v>26.35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26.35</v>
      </c>
      <c r="BD67" s="203">
        <v>26.35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26.35</v>
      </c>
      <c r="BL67" s="8">
        <f t="shared" si="21"/>
        <v>25.36</v>
      </c>
      <c r="BM67" s="8">
        <f t="shared" si="22"/>
        <v>25.36</v>
      </c>
      <c r="BN67" s="8">
        <f t="shared" si="23"/>
        <v>26.35</v>
      </c>
      <c r="BO67" s="8">
        <f t="shared" si="24"/>
        <v>26.35</v>
      </c>
      <c r="BP67" s="139">
        <f t="shared" si="25"/>
        <v>-0.99000000000000199</v>
      </c>
      <c r="BQ67" s="139">
        <f t="shared" si="26"/>
        <v>-0.99000000000000199</v>
      </c>
    </row>
    <row r="68" spans="1:69">
      <c r="A68" s="8" t="s">
        <v>110</v>
      </c>
      <c r="B68" s="15">
        <f>'[3]03'!B70</f>
        <v>320</v>
      </c>
      <c r="C68" s="16">
        <f>'[3]03'!C70</f>
        <v>0</v>
      </c>
      <c r="D68" s="16">
        <f>'[3]03'!D70</f>
        <v>0</v>
      </c>
      <c r="E68" s="16">
        <f>'[3]03'!E70</f>
        <v>0</v>
      </c>
      <c r="F68" s="16">
        <f>'[3]03'!F70</f>
        <v>990</v>
      </c>
      <c r="G68" s="16">
        <f>'[3]03'!G70</f>
        <v>0</v>
      </c>
      <c r="H68" s="17">
        <f t="shared" si="27"/>
        <v>1310</v>
      </c>
      <c r="I68" s="15">
        <f>'[3]03'!J70</f>
        <v>270</v>
      </c>
      <c r="J68" s="16">
        <f>'[3]03'!K70</f>
        <v>0</v>
      </c>
      <c r="K68" s="16">
        <f>'[3]03'!L70</f>
        <v>0</v>
      </c>
      <c r="L68" s="16">
        <f>'[3]03'!M70</f>
        <v>0</v>
      </c>
      <c r="M68" s="16">
        <f>'[3]03'!N70</f>
        <v>0</v>
      </c>
      <c r="N68" s="16">
        <f>'[3]03'!O70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26.35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26.35</v>
      </c>
      <c r="AE68" s="8">
        <f t="shared" ref="AE68:AE98" si="43">BD68</f>
        <v>26.35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26.35</v>
      </c>
      <c r="AL68" s="8">
        <f t="shared" si="35"/>
        <v>217.3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217.3</v>
      </c>
      <c r="AT68" s="8">
        <v>25.36</v>
      </c>
      <c r="AU68" s="8">
        <v>25.36</v>
      </c>
      <c r="AW68" s="203">
        <v>26.35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26.35</v>
      </c>
      <c r="BD68" s="203">
        <v>26.35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26.35</v>
      </c>
      <c r="BL68" s="8">
        <f t="shared" ref="BL68:BL98" si="53">AT68</f>
        <v>25.36</v>
      </c>
      <c r="BM68" s="8">
        <f t="shared" ref="BM68:BM98" si="54">AU68</f>
        <v>25.36</v>
      </c>
      <c r="BN68" s="8">
        <f t="shared" ref="BN68:BN98" si="55">BC68</f>
        <v>26.35</v>
      </c>
      <c r="BO68" s="8">
        <f t="shared" ref="BO68:BO98" si="56">BJ68</f>
        <v>26.35</v>
      </c>
      <c r="BP68" s="139">
        <f t="shared" ref="BP68:BP98" si="57">BL68-BN68</f>
        <v>-0.99000000000000199</v>
      </c>
      <c r="BQ68" s="139">
        <f t="shared" ref="BQ68:BQ98" si="58">BM68-BO68</f>
        <v>-0.99000000000000199</v>
      </c>
    </row>
    <row r="69" spans="1:69">
      <c r="A69" s="8" t="s">
        <v>111</v>
      </c>
      <c r="B69" s="15">
        <f>'[3]03'!B71</f>
        <v>320</v>
      </c>
      <c r="C69" s="16">
        <f>'[3]03'!C71</f>
        <v>0</v>
      </c>
      <c r="D69" s="16">
        <f>'[3]03'!D71</f>
        <v>0</v>
      </c>
      <c r="E69" s="16">
        <f>'[3]03'!E71</f>
        <v>0</v>
      </c>
      <c r="F69" s="16">
        <f>'[3]03'!F71</f>
        <v>990</v>
      </c>
      <c r="G69" s="16">
        <f>'[3]03'!G71</f>
        <v>0</v>
      </c>
      <c r="H69" s="17">
        <f t="shared" ref="H69:H98" si="59">SUM(B69:G69)</f>
        <v>1310</v>
      </c>
      <c r="I69" s="15">
        <f>'[3]03'!J71</f>
        <v>270</v>
      </c>
      <c r="J69" s="16">
        <f>'[3]03'!K71</f>
        <v>0</v>
      </c>
      <c r="K69" s="16">
        <f>'[3]03'!L71</f>
        <v>0</v>
      </c>
      <c r="L69" s="16">
        <f>'[3]03'!M71</f>
        <v>0</v>
      </c>
      <c r="M69" s="16">
        <f>'[3]03'!N71</f>
        <v>0</v>
      </c>
      <c r="N69" s="16">
        <f>'[3]03'!O71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26.35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26.35</v>
      </c>
      <c r="AE69" s="8">
        <f t="shared" si="43"/>
        <v>26.35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26.35</v>
      </c>
      <c r="AL69" s="8">
        <f t="shared" si="35"/>
        <v>217.3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217.3</v>
      </c>
      <c r="AT69" s="8">
        <v>25.36</v>
      </c>
      <c r="AU69" s="8">
        <v>25.36</v>
      </c>
      <c r="AW69" s="203">
        <v>26.35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26.35</v>
      </c>
      <c r="BD69" s="203">
        <v>26.35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26.35</v>
      </c>
      <c r="BL69" s="8">
        <f t="shared" si="53"/>
        <v>25.36</v>
      </c>
      <c r="BM69" s="8">
        <f t="shared" si="54"/>
        <v>25.36</v>
      </c>
      <c r="BN69" s="8">
        <f t="shared" si="55"/>
        <v>26.35</v>
      </c>
      <c r="BO69" s="8">
        <f t="shared" si="56"/>
        <v>26.35</v>
      </c>
      <c r="BP69" s="139">
        <f t="shared" si="57"/>
        <v>-0.99000000000000199</v>
      </c>
      <c r="BQ69" s="139">
        <f t="shared" si="58"/>
        <v>-0.99000000000000199</v>
      </c>
    </row>
    <row r="70" spans="1:69">
      <c r="A70" s="8" t="s">
        <v>112</v>
      </c>
      <c r="B70" s="15">
        <f>'[3]03'!B72</f>
        <v>320</v>
      </c>
      <c r="C70" s="16">
        <f>'[3]03'!C72</f>
        <v>0</v>
      </c>
      <c r="D70" s="16">
        <f>'[3]03'!D72</f>
        <v>0</v>
      </c>
      <c r="E70" s="16">
        <f>'[3]03'!E72</f>
        <v>0</v>
      </c>
      <c r="F70" s="16">
        <f>'[3]03'!F72</f>
        <v>990</v>
      </c>
      <c r="G70" s="16">
        <f>'[3]03'!G72</f>
        <v>0</v>
      </c>
      <c r="H70" s="17">
        <f t="shared" si="59"/>
        <v>1310</v>
      </c>
      <c r="I70" s="15">
        <f>'[3]03'!J72</f>
        <v>270</v>
      </c>
      <c r="J70" s="16">
        <f>'[3]03'!K72</f>
        <v>0</v>
      </c>
      <c r="K70" s="16">
        <f>'[3]03'!L72</f>
        <v>0</v>
      </c>
      <c r="L70" s="16">
        <f>'[3]03'!M72</f>
        <v>0</v>
      </c>
      <c r="M70" s="16">
        <f>'[3]03'!N72</f>
        <v>0</v>
      </c>
      <c r="N70" s="16">
        <f>'[3]03'!O72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26.35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26.35</v>
      </c>
      <c r="AE70" s="8">
        <f t="shared" si="43"/>
        <v>26.35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26.35</v>
      </c>
      <c r="AL70" s="8">
        <f t="shared" si="35"/>
        <v>217.3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217.3</v>
      </c>
      <c r="AT70" s="8">
        <v>25.36</v>
      </c>
      <c r="AU70" s="8">
        <v>25.36</v>
      </c>
      <c r="AW70" s="203">
        <v>26.35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26.35</v>
      </c>
      <c r="BD70" s="203">
        <v>26.35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26.35</v>
      </c>
      <c r="BL70" s="8">
        <f t="shared" si="53"/>
        <v>25.36</v>
      </c>
      <c r="BM70" s="8">
        <f t="shared" si="54"/>
        <v>25.36</v>
      </c>
      <c r="BN70" s="8">
        <f t="shared" si="55"/>
        <v>26.35</v>
      </c>
      <c r="BO70" s="8">
        <f t="shared" si="56"/>
        <v>26.35</v>
      </c>
      <c r="BP70" s="139">
        <f t="shared" si="57"/>
        <v>-0.99000000000000199</v>
      </c>
      <c r="BQ70" s="139">
        <f t="shared" si="58"/>
        <v>-0.99000000000000199</v>
      </c>
    </row>
    <row r="71" spans="1:69">
      <c r="A71" s="8" t="s">
        <v>113</v>
      </c>
      <c r="B71" s="15">
        <f>'[3]03'!B73</f>
        <v>320</v>
      </c>
      <c r="C71" s="16">
        <f>'[3]03'!C73</f>
        <v>0</v>
      </c>
      <c r="D71" s="16">
        <f>'[3]03'!D73</f>
        <v>0</v>
      </c>
      <c r="E71" s="16">
        <f>'[3]03'!E73</f>
        <v>0</v>
      </c>
      <c r="F71" s="16">
        <f>'[3]03'!F73</f>
        <v>990</v>
      </c>
      <c r="G71" s="16">
        <f>'[3]03'!G73</f>
        <v>0</v>
      </c>
      <c r="H71" s="17">
        <f t="shared" si="59"/>
        <v>1310</v>
      </c>
      <c r="I71" s="15">
        <f>'[3]03'!J73</f>
        <v>270</v>
      </c>
      <c r="J71" s="16">
        <f>'[3]03'!K73</f>
        <v>0</v>
      </c>
      <c r="K71" s="16">
        <f>'[3]03'!L73</f>
        <v>0</v>
      </c>
      <c r="L71" s="16">
        <f>'[3]03'!M73</f>
        <v>0</v>
      </c>
      <c r="M71" s="16">
        <f>'[3]03'!N73</f>
        <v>0</v>
      </c>
      <c r="N71" s="16">
        <f>'[3]03'!O73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26.35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26.35</v>
      </c>
      <c r="AE71" s="8">
        <f t="shared" si="43"/>
        <v>26.35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26.35</v>
      </c>
      <c r="AL71" s="8">
        <f t="shared" si="35"/>
        <v>217.3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217.3</v>
      </c>
      <c r="AT71" s="8">
        <v>25.36</v>
      </c>
      <c r="AU71" s="8">
        <v>25.36</v>
      </c>
      <c r="AW71" s="203">
        <v>26.35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26.35</v>
      </c>
      <c r="BD71" s="203">
        <v>26.35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26.35</v>
      </c>
      <c r="BL71" s="8">
        <f t="shared" si="53"/>
        <v>25.36</v>
      </c>
      <c r="BM71" s="8">
        <f t="shared" si="54"/>
        <v>25.36</v>
      </c>
      <c r="BN71" s="8">
        <f t="shared" si="55"/>
        <v>26.35</v>
      </c>
      <c r="BO71" s="8">
        <f t="shared" si="56"/>
        <v>26.35</v>
      </c>
      <c r="BP71" s="139">
        <f t="shared" si="57"/>
        <v>-0.99000000000000199</v>
      </c>
      <c r="BQ71" s="139">
        <f t="shared" si="58"/>
        <v>-0.99000000000000199</v>
      </c>
    </row>
    <row r="72" spans="1:69">
      <c r="A72" s="8" t="s">
        <v>114</v>
      </c>
      <c r="B72" s="15">
        <f>'[3]03'!B74</f>
        <v>320</v>
      </c>
      <c r="C72" s="16">
        <f>'[3]03'!C74</f>
        <v>0</v>
      </c>
      <c r="D72" s="16">
        <f>'[3]03'!D74</f>
        <v>0</v>
      </c>
      <c r="E72" s="16">
        <f>'[3]03'!E74</f>
        <v>0</v>
      </c>
      <c r="F72" s="16">
        <f>'[3]03'!F74</f>
        <v>990</v>
      </c>
      <c r="G72" s="16">
        <f>'[3]03'!G74</f>
        <v>0</v>
      </c>
      <c r="H72" s="17">
        <f t="shared" si="59"/>
        <v>1310</v>
      </c>
      <c r="I72" s="15">
        <f>'[3]03'!J74</f>
        <v>270</v>
      </c>
      <c r="J72" s="16">
        <f>'[3]03'!K74</f>
        <v>0</v>
      </c>
      <c r="K72" s="16">
        <f>'[3]03'!L74</f>
        <v>0</v>
      </c>
      <c r="L72" s="16">
        <f>'[3]03'!M74</f>
        <v>0</v>
      </c>
      <c r="M72" s="16">
        <f>'[3]03'!N74</f>
        <v>0</v>
      </c>
      <c r="N72" s="16">
        <f>'[3]03'!O74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26.35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26.35</v>
      </c>
      <c r="AE72" s="8">
        <f t="shared" si="43"/>
        <v>26.35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26.35</v>
      </c>
      <c r="AL72" s="8">
        <f t="shared" si="35"/>
        <v>217.3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217.3</v>
      </c>
      <c r="AT72" s="8">
        <v>25.36</v>
      </c>
      <c r="AU72" s="8">
        <v>25.36</v>
      </c>
      <c r="AW72" s="203">
        <v>26.35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26.35</v>
      </c>
      <c r="BD72" s="203">
        <v>26.35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26.35</v>
      </c>
      <c r="BL72" s="8">
        <f t="shared" si="53"/>
        <v>25.36</v>
      </c>
      <c r="BM72" s="8">
        <f t="shared" si="54"/>
        <v>25.36</v>
      </c>
      <c r="BN72" s="8">
        <f t="shared" si="55"/>
        <v>26.35</v>
      </c>
      <c r="BO72" s="8">
        <f t="shared" si="56"/>
        <v>26.35</v>
      </c>
      <c r="BP72" s="139">
        <f t="shared" si="57"/>
        <v>-0.99000000000000199</v>
      </c>
      <c r="BQ72" s="139">
        <f t="shared" si="58"/>
        <v>-0.99000000000000199</v>
      </c>
    </row>
    <row r="73" spans="1:69">
      <c r="A73" s="8" t="s">
        <v>115</v>
      </c>
      <c r="B73" s="15">
        <f>'[3]03'!B75</f>
        <v>320</v>
      </c>
      <c r="C73" s="16">
        <f>'[3]03'!C75</f>
        <v>0</v>
      </c>
      <c r="D73" s="16">
        <f>'[3]03'!D75</f>
        <v>0</v>
      </c>
      <c r="E73" s="16">
        <f>'[3]03'!E75</f>
        <v>0</v>
      </c>
      <c r="F73" s="16">
        <f>'[3]03'!F75</f>
        <v>990</v>
      </c>
      <c r="G73" s="16">
        <f>'[3]03'!G75</f>
        <v>0</v>
      </c>
      <c r="H73" s="17">
        <f t="shared" si="59"/>
        <v>1310</v>
      </c>
      <c r="I73" s="15">
        <f>'[3]03'!J75</f>
        <v>270</v>
      </c>
      <c r="J73" s="16">
        <f>'[3]03'!K75</f>
        <v>0</v>
      </c>
      <c r="K73" s="16">
        <f>'[3]03'!L75</f>
        <v>0</v>
      </c>
      <c r="L73" s="16">
        <f>'[3]03'!M75</f>
        <v>0</v>
      </c>
      <c r="M73" s="16">
        <f>'[3]03'!N75</f>
        <v>0</v>
      </c>
      <c r="N73" s="16">
        <f>'[3]03'!O75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24.57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24.57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213.43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213.43</v>
      </c>
      <c r="AT73" s="8">
        <v>23.65</v>
      </c>
      <c r="AU73" s="8">
        <v>30.8</v>
      </c>
      <c r="AW73" s="203">
        <v>24.57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24.57</v>
      </c>
      <c r="BD73" s="203">
        <v>32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32</v>
      </c>
      <c r="BL73" s="8">
        <f t="shared" si="53"/>
        <v>23.65</v>
      </c>
      <c r="BM73" s="8">
        <f t="shared" si="54"/>
        <v>30.8</v>
      </c>
      <c r="BN73" s="8">
        <f t="shared" si="55"/>
        <v>24.57</v>
      </c>
      <c r="BO73" s="8">
        <f t="shared" si="56"/>
        <v>32</v>
      </c>
      <c r="BP73" s="139">
        <f t="shared" si="57"/>
        <v>-0.92000000000000171</v>
      </c>
      <c r="BQ73" s="139">
        <f t="shared" si="58"/>
        <v>-1.1999999999999993</v>
      </c>
    </row>
    <row r="74" spans="1:69">
      <c r="A74" s="8" t="s">
        <v>116</v>
      </c>
      <c r="B74" s="15">
        <f>'[3]03'!B76</f>
        <v>320</v>
      </c>
      <c r="C74" s="16">
        <f>'[3]03'!C76</f>
        <v>0</v>
      </c>
      <c r="D74" s="16">
        <f>'[3]03'!D76</f>
        <v>0</v>
      </c>
      <c r="E74" s="16">
        <f>'[3]03'!E76</f>
        <v>0</v>
      </c>
      <c r="F74" s="16">
        <f>'[3]03'!F76</f>
        <v>990</v>
      </c>
      <c r="G74" s="16">
        <f>'[3]03'!G76</f>
        <v>0</v>
      </c>
      <c r="H74" s="17">
        <f t="shared" si="59"/>
        <v>1310</v>
      </c>
      <c r="I74" s="15">
        <f>'[3]03'!J76</f>
        <v>270</v>
      </c>
      <c r="J74" s="16">
        <f>'[3]03'!K76</f>
        <v>0</v>
      </c>
      <c r="K74" s="16">
        <f>'[3]03'!L76</f>
        <v>0</v>
      </c>
      <c r="L74" s="16">
        <f>'[3]03'!M76</f>
        <v>0</v>
      </c>
      <c r="M74" s="16">
        <f>'[3]03'!N76</f>
        <v>0</v>
      </c>
      <c r="N74" s="16">
        <f>'[3]03'!O76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24.57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24.57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213.43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213.43</v>
      </c>
      <c r="AT74" s="8">
        <v>23.65</v>
      </c>
      <c r="AU74" s="8">
        <v>30.8</v>
      </c>
      <c r="AW74" s="203">
        <v>24.57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24.57</v>
      </c>
      <c r="BD74" s="203">
        <v>32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32</v>
      </c>
      <c r="BL74" s="8">
        <f t="shared" si="53"/>
        <v>23.65</v>
      </c>
      <c r="BM74" s="8">
        <f t="shared" si="54"/>
        <v>30.8</v>
      </c>
      <c r="BN74" s="8">
        <f t="shared" si="55"/>
        <v>24.57</v>
      </c>
      <c r="BO74" s="8">
        <f t="shared" si="56"/>
        <v>32</v>
      </c>
      <c r="BP74" s="139">
        <f t="shared" si="57"/>
        <v>-0.92000000000000171</v>
      </c>
      <c r="BQ74" s="139">
        <f t="shared" si="58"/>
        <v>-1.1999999999999993</v>
      </c>
    </row>
    <row r="75" spans="1:69">
      <c r="A75" s="8" t="s">
        <v>117</v>
      </c>
      <c r="B75" s="15">
        <f>'[3]03'!B77</f>
        <v>320</v>
      </c>
      <c r="C75" s="16">
        <f>'[3]03'!C77</f>
        <v>0</v>
      </c>
      <c r="D75" s="16">
        <f>'[3]03'!D77</f>
        <v>0</v>
      </c>
      <c r="E75" s="16">
        <f>'[3]03'!E77</f>
        <v>0</v>
      </c>
      <c r="F75" s="16">
        <f>'[3]03'!F77</f>
        <v>990</v>
      </c>
      <c r="G75" s="16">
        <f>'[3]03'!G77</f>
        <v>0</v>
      </c>
      <c r="H75" s="17">
        <f t="shared" si="59"/>
        <v>1310</v>
      </c>
      <c r="I75" s="15">
        <f>'[3]03'!J77</f>
        <v>274</v>
      </c>
      <c r="J75" s="16">
        <f>'[3]03'!K77</f>
        <v>0</v>
      </c>
      <c r="K75" s="16">
        <f>'[3]03'!L77</f>
        <v>0</v>
      </c>
      <c r="L75" s="16">
        <f>'[3]03'!M77</f>
        <v>0</v>
      </c>
      <c r="M75" s="16">
        <f>'[3]03'!N77</f>
        <v>0</v>
      </c>
      <c r="N75" s="16">
        <f>'[3]03'!O77</f>
        <v>0</v>
      </c>
      <c r="O75" s="17">
        <f t="shared" si="60"/>
        <v>274</v>
      </c>
      <c r="P75" s="18">
        <f>frq!C75</f>
        <v>1</v>
      </c>
      <c r="Q75" s="15">
        <f t="shared" si="33"/>
        <v>274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274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210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210</v>
      </c>
      <c r="AT75" s="8">
        <v>30.8</v>
      </c>
      <c r="AU75" s="8">
        <v>30.8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32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32</v>
      </c>
      <c r="BL75" s="8">
        <f t="shared" si="53"/>
        <v>30.8</v>
      </c>
      <c r="BM75" s="8">
        <f t="shared" si="54"/>
        <v>30.8</v>
      </c>
      <c r="BN75" s="8">
        <f t="shared" si="55"/>
        <v>32</v>
      </c>
      <c r="BO75" s="8">
        <f t="shared" si="56"/>
        <v>32</v>
      </c>
      <c r="BP75" s="139">
        <f t="shared" si="57"/>
        <v>-1.1999999999999993</v>
      </c>
      <c r="BQ75" s="139">
        <f t="shared" si="58"/>
        <v>-1.1999999999999993</v>
      </c>
    </row>
    <row r="76" spans="1:69">
      <c r="A76" s="8" t="s">
        <v>118</v>
      </c>
      <c r="B76" s="15">
        <f>'[3]03'!B78</f>
        <v>320</v>
      </c>
      <c r="C76" s="16">
        <f>'[3]03'!C78</f>
        <v>0</v>
      </c>
      <c r="D76" s="16">
        <f>'[3]03'!D78</f>
        <v>0</v>
      </c>
      <c r="E76" s="16">
        <f>'[3]03'!E78</f>
        <v>0</v>
      </c>
      <c r="F76" s="16">
        <f>'[3]03'!F78</f>
        <v>990</v>
      </c>
      <c r="G76" s="16">
        <f>'[3]03'!G78</f>
        <v>0</v>
      </c>
      <c r="H76" s="17">
        <f t="shared" si="59"/>
        <v>1310</v>
      </c>
      <c r="I76" s="15">
        <f>'[3]03'!J78</f>
        <v>274</v>
      </c>
      <c r="J76" s="16">
        <f>'[3]03'!K78</f>
        <v>0</v>
      </c>
      <c r="K76" s="16">
        <f>'[3]03'!L78</f>
        <v>0</v>
      </c>
      <c r="L76" s="16">
        <f>'[3]03'!M78</f>
        <v>0</v>
      </c>
      <c r="M76" s="16">
        <f>'[3]03'!N78</f>
        <v>0</v>
      </c>
      <c r="N76" s="16">
        <f>'[3]03'!O78</f>
        <v>0</v>
      </c>
      <c r="O76" s="17">
        <f t="shared" si="60"/>
        <v>274</v>
      </c>
      <c r="P76" s="18">
        <f>frq!C76</f>
        <v>1</v>
      </c>
      <c r="Q76" s="15">
        <f t="shared" si="33"/>
        <v>274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274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210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210</v>
      </c>
      <c r="AT76" s="8">
        <v>30.8</v>
      </c>
      <c r="AU76" s="8">
        <v>30.8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32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32</v>
      </c>
      <c r="BL76" s="8">
        <f t="shared" si="53"/>
        <v>30.8</v>
      </c>
      <c r="BM76" s="8">
        <f t="shared" si="54"/>
        <v>30.8</v>
      </c>
      <c r="BN76" s="8">
        <f t="shared" si="55"/>
        <v>32</v>
      </c>
      <c r="BO76" s="8">
        <f t="shared" si="56"/>
        <v>32</v>
      </c>
      <c r="BP76" s="139">
        <f t="shared" si="57"/>
        <v>-1.1999999999999993</v>
      </c>
      <c r="BQ76" s="139">
        <f t="shared" si="58"/>
        <v>-1.1999999999999993</v>
      </c>
    </row>
    <row r="77" spans="1:69">
      <c r="A77" s="8" t="s">
        <v>119</v>
      </c>
      <c r="B77" s="15">
        <f>'[3]03'!B79</f>
        <v>320</v>
      </c>
      <c r="C77" s="16">
        <f>'[3]03'!C79</f>
        <v>0</v>
      </c>
      <c r="D77" s="16">
        <f>'[3]03'!D79</f>
        <v>0</v>
      </c>
      <c r="E77" s="16">
        <f>'[3]03'!E79</f>
        <v>0</v>
      </c>
      <c r="F77" s="16">
        <f>'[3]03'!F79</f>
        <v>990</v>
      </c>
      <c r="G77" s="16">
        <f>'[3]03'!G79</f>
        <v>0</v>
      </c>
      <c r="H77" s="17">
        <f t="shared" si="59"/>
        <v>1310</v>
      </c>
      <c r="I77" s="15">
        <f>'[3]03'!J79</f>
        <v>274</v>
      </c>
      <c r="J77" s="16">
        <f>'[3]03'!K79</f>
        <v>0</v>
      </c>
      <c r="K77" s="16">
        <f>'[3]03'!L79</f>
        <v>0</v>
      </c>
      <c r="L77" s="16">
        <f>'[3]03'!M79</f>
        <v>0</v>
      </c>
      <c r="M77" s="16">
        <f>'[3]03'!N79</f>
        <v>0</v>
      </c>
      <c r="N77" s="16">
        <f>'[3]03'!O79</f>
        <v>0</v>
      </c>
      <c r="O77" s="17">
        <f t="shared" si="60"/>
        <v>274</v>
      </c>
      <c r="P77" s="18">
        <f>frq!C77</f>
        <v>1</v>
      </c>
      <c r="Q77" s="15">
        <f t="shared" si="33"/>
        <v>274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274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210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210</v>
      </c>
      <c r="AT77" s="8">
        <v>30.8</v>
      </c>
      <c r="AU77" s="8">
        <v>30.8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32</v>
      </c>
      <c r="BL77" s="8">
        <f t="shared" si="53"/>
        <v>30.8</v>
      </c>
      <c r="BM77" s="8">
        <f t="shared" si="54"/>
        <v>30.8</v>
      </c>
      <c r="BN77" s="8">
        <f t="shared" si="55"/>
        <v>32</v>
      </c>
      <c r="BO77" s="8">
        <f t="shared" si="56"/>
        <v>32</v>
      </c>
      <c r="BP77" s="139">
        <f t="shared" si="57"/>
        <v>-1.1999999999999993</v>
      </c>
      <c r="BQ77" s="139">
        <f t="shared" si="58"/>
        <v>-1.1999999999999993</v>
      </c>
    </row>
    <row r="78" spans="1:69">
      <c r="A78" s="8" t="s">
        <v>120</v>
      </c>
      <c r="B78" s="15">
        <f>'[3]03'!B80</f>
        <v>320</v>
      </c>
      <c r="C78" s="16">
        <f>'[3]03'!C80</f>
        <v>0</v>
      </c>
      <c r="D78" s="16">
        <f>'[3]03'!D80</f>
        <v>0</v>
      </c>
      <c r="E78" s="16">
        <f>'[3]03'!E80</f>
        <v>0</v>
      </c>
      <c r="F78" s="16">
        <f>'[3]03'!F80</f>
        <v>990</v>
      </c>
      <c r="G78" s="16">
        <f>'[3]03'!G80</f>
        <v>0</v>
      </c>
      <c r="H78" s="17">
        <f t="shared" si="59"/>
        <v>1310</v>
      </c>
      <c r="I78" s="15">
        <f>'[3]03'!J80</f>
        <v>293.61</v>
      </c>
      <c r="J78" s="16">
        <f>'[3]03'!K80</f>
        <v>0</v>
      </c>
      <c r="K78" s="16">
        <f>'[3]03'!L80</f>
        <v>0</v>
      </c>
      <c r="L78" s="16">
        <f>'[3]03'!M80</f>
        <v>0</v>
      </c>
      <c r="M78" s="16">
        <f>'[3]03'!N80</f>
        <v>0</v>
      </c>
      <c r="N78" s="16">
        <f>'[3]03'!O80</f>
        <v>0</v>
      </c>
      <c r="O78" s="17">
        <f t="shared" si="60"/>
        <v>293.61</v>
      </c>
      <c r="P78" s="18">
        <f>frq!C78</f>
        <v>1</v>
      </c>
      <c r="Q78" s="15">
        <f t="shared" si="33"/>
        <v>293.61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293.61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229.61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229.61</v>
      </c>
      <c r="AT78" s="8">
        <v>30.8</v>
      </c>
      <c r="AU78" s="8">
        <v>30.8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30.8</v>
      </c>
      <c r="BM78" s="8">
        <f t="shared" si="54"/>
        <v>30.8</v>
      </c>
      <c r="BN78" s="8">
        <f t="shared" si="55"/>
        <v>32</v>
      </c>
      <c r="BO78" s="8">
        <f t="shared" si="56"/>
        <v>32</v>
      </c>
      <c r="BP78" s="139">
        <f t="shared" si="57"/>
        <v>-1.1999999999999993</v>
      </c>
      <c r="BQ78" s="139">
        <f t="shared" si="58"/>
        <v>-1.1999999999999993</v>
      </c>
    </row>
    <row r="79" spans="1:69">
      <c r="A79" s="8" t="s">
        <v>121</v>
      </c>
      <c r="B79" s="15">
        <f>'[3]03'!B81</f>
        <v>320</v>
      </c>
      <c r="C79" s="16">
        <f>'[3]03'!C81</f>
        <v>0</v>
      </c>
      <c r="D79" s="16">
        <f>'[3]03'!D81</f>
        <v>0</v>
      </c>
      <c r="E79" s="16">
        <f>'[3]03'!E81</f>
        <v>0</v>
      </c>
      <c r="F79" s="16">
        <f>'[3]03'!F81</f>
        <v>990</v>
      </c>
      <c r="G79" s="16">
        <f>'[3]03'!G81</f>
        <v>0</v>
      </c>
      <c r="H79" s="17">
        <f t="shared" si="59"/>
        <v>1310</v>
      </c>
      <c r="I79" s="15">
        <f>'[3]03'!J81</f>
        <v>293.61</v>
      </c>
      <c r="J79" s="16">
        <f>'[3]03'!K81</f>
        <v>0</v>
      </c>
      <c r="K79" s="16">
        <f>'[3]03'!L81</f>
        <v>0</v>
      </c>
      <c r="L79" s="16">
        <f>'[3]03'!M81</f>
        <v>0</v>
      </c>
      <c r="M79" s="16">
        <f>'[3]03'!N81</f>
        <v>0</v>
      </c>
      <c r="N79" s="16">
        <f>'[3]03'!O81</f>
        <v>0</v>
      </c>
      <c r="O79" s="17">
        <f t="shared" si="60"/>
        <v>293.61</v>
      </c>
      <c r="P79" s="18">
        <f>frq!C79</f>
        <v>1</v>
      </c>
      <c r="Q79" s="15">
        <f t="shared" si="33"/>
        <v>293.61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293.61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229.61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229.61</v>
      </c>
      <c r="AT79" s="8">
        <v>30.8</v>
      </c>
      <c r="AU79" s="8">
        <v>30.8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30.8</v>
      </c>
      <c r="BM79" s="8">
        <f t="shared" si="54"/>
        <v>30.8</v>
      </c>
      <c r="BN79" s="8">
        <f t="shared" si="55"/>
        <v>32</v>
      </c>
      <c r="BO79" s="8">
        <f t="shared" si="56"/>
        <v>32</v>
      </c>
      <c r="BP79" s="139">
        <f t="shared" si="57"/>
        <v>-1.1999999999999993</v>
      </c>
      <c r="BQ79" s="139">
        <f t="shared" si="58"/>
        <v>-1.1999999999999993</v>
      </c>
    </row>
    <row r="80" spans="1:69">
      <c r="A80" s="8" t="s">
        <v>122</v>
      </c>
      <c r="B80" s="15">
        <f>'[3]03'!B82</f>
        <v>320</v>
      </c>
      <c r="C80" s="16">
        <f>'[3]03'!C82</f>
        <v>0</v>
      </c>
      <c r="D80" s="16">
        <f>'[3]03'!D82</f>
        <v>0</v>
      </c>
      <c r="E80" s="16">
        <f>'[3]03'!E82</f>
        <v>0</v>
      </c>
      <c r="F80" s="16">
        <f>'[3]03'!F82</f>
        <v>990</v>
      </c>
      <c r="G80" s="16">
        <f>'[3]03'!G82</f>
        <v>0</v>
      </c>
      <c r="H80" s="17">
        <f t="shared" si="59"/>
        <v>1310</v>
      </c>
      <c r="I80" s="15">
        <f>'[3]03'!J82</f>
        <v>293.61</v>
      </c>
      <c r="J80" s="16">
        <f>'[3]03'!K82</f>
        <v>0</v>
      </c>
      <c r="K80" s="16">
        <f>'[3]03'!L82</f>
        <v>0</v>
      </c>
      <c r="L80" s="16">
        <f>'[3]03'!M82</f>
        <v>0</v>
      </c>
      <c r="M80" s="16">
        <f>'[3]03'!N82</f>
        <v>0</v>
      </c>
      <c r="N80" s="16">
        <f>'[3]03'!O82</f>
        <v>0</v>
      </c>
      <c r="O80" s="17">
        <f t="shared" si="60"/>
        <v>293.61</v>
      </c>
      <c r="P80" s="18">
        <f>frq!C80</f>
        <v>1</v>
      </c>
      <c r="Q80" s="15">
        <f t="shared" si="33"/>
        <v>293.61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293.61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229.61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229.61</v>
      </c>
      <c r="AT80" s="8">
        <v>30.8</v>
      </c>
      <c r="AU80" s="8">
        <v>30.8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30.8</v>
      </c>
      <c r="BM80" s="8">
        <f t="shared" si="54"/>
        <v>30.8</v>
      </c>
      <c r="BN80" s="8">
        <f t="shared" si="55"/>
        <v>32</v>
      </c>
      <c r="BO80" s="8">
        <f t="shared" si="56"/>
        <v>32</v>
      </c>
      <c r="BP80" s="139">
        <f t="shared" si="57"/>
        <v>-1.1999999999999993</v>
      </c>
      <c r="BQ80" s="139">
        <f t="shared" si="58"/>
        <v>-1.1999999999999993</v>
      </c>
    </row>
    <row r="81" spans="1:69">
      <c r="A81" s="8" t="s">
        <v>123</v>
      </c>
      <c r="B81" s="15">
        <f>'[3]03'!B83</f>
        <v>320</v>
      </c>
      <c r="C81" s="16">
        <f>'[3]03'!C83</f>
        <v>0</v>
      </c>
      <c r="D81" s="16">
        <f>'[3]03'!D83</f>
        <v>0</v>
      </c>
      <c r="E81" s="16">
        <f>'[3]03'!E83</f>
        <v>0</v>
      </c>
      <c r="F81" s="16">
        <f>'[3]03'!F83</f>
        <v>990</v>
      </c>
      <c r="G81" s="16">
        <f>'[3]03'!G83</f>
        <v>0</v>
      </c>
      <c r="H81" s="17">
        <f t="shared" si="59"/>
        <v>1310</v>
      </c>
      <c r="I81" s="15">
        <f>'[3]03'!J83</f>
        <v>293.61</v>
      </c>
      <c r="J81" s="16">
        <f>'[3]03'!K83</f>
        <v>0</v>
      </c>
      <c r="K81" s="16">
        <f>'[3]03'!L83</f>
        <v>0</v>
      </c>
      <c r="L81" s="16">
        <f>'[3]03'!M83</f>
        <v>0</v>
      </c>
      <c r="M81" s="16">
        <f>'[3]03'!N83</f>
        <v>0</v>
      </c>
      <c r="N81" s="16">
        <f>'[3]03'!O83</f>
        <v>0</v>
      </c>
      <c r="O81" s="17">
        <f t="shared" si="60"/>
        <v>293.61</v>
      </c>
      <c r="P81" s="18">
        <f>frq!C81</f>
        <v>1</v>
      </c>
      <c r="Q81" s="15">
        <f t="shared" si="33"/>
        <v>293.61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293.61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229.61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229.61</v>
      </c>
      <c r="AT81" s="8">
        <v>30.8</v>
      </c>
      <c r="AU81" s="8">
        <v>30.8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30.8</v>
      </c>
      <c r="BM81" s="8">
        <f t="shared" si="54"/>
        <v>30.8</v>
      </c>
      <c r="BN81" s="8">
        <f t="shared" si="55"/>
        <v>32</v>
      </c>
      <c r="BO81" s="8">
        <f t="shared" si="56"/>
        <v>32</v>
      </c>
      <c r="BP81" s="139">
        <f t="shared" si="57"/>
        <v>-1.1999999999999993</v>
      </c>
      <c r="BQ81" s="139">
        <f t="shared" si="58"/>
        <v>-1.1999999999999993</v>
      </c>
    </row>
    <row r="82" spans="1:69">
      <c r="A82" s="8" t="s">
        <v>124</v>
      </c>
      <c r="B82" s="15">
        <f>'[3]03'!B84</f>
        <v>320</v>
      </c>
      <c r="C82" s="16">
        <f>'[3]03'!C84</f>
        <v>0</v>
      </c>
      <c r="D82" s="16">
        <f>'[3]03'!D84</f>
        <v>0</v>
      </c>
      <c r="E82" s="16">
        <f>'[3]03'!E84</f>
        <v>0</v>
      </c>
      <c r="F82" s="16">
        <f>'[3]03'!F84</f>
        <v>990</v>
      </c>
      <c r="G82" s="16">
        <f>'[3]03'!G84</f>
        <v>0</v>
      </c>
      <c r="H82" s="17">
        <f t="shared" si="59"/>
        <v>1310</v>
      </c>
      <c r="I82" s="15">
        <f>'[3]03'!J84</f>
        <v>293.61</v>
      </c>
      <c r="J82" s="16">
        <f>'[3]03'!K84</f>
        <v>0</v>
      </c>
      <c r="K82" s="16">
        <f>'[3]03'!L84</f>
        <v>0</v>
      </c>
      <c r="L82" s="16">
        <f>'[3]03'!M84</f>
        <v>0</v>
      </c>
      <c r="M82" s="16">
        <f>'[3]03'!N84</f>
        <v>0</v>
      </c>
      <c r="N82" s="16">
        <f>'[3]03'!O84</f>
        <v>0</v>
      </c>
      <c r="O82" s="17">
        <f t="shared" si="60"/>
        <v>293.61</v>
      </c>
      <c r="P82" s="18">
        <f>frq!C82</f>
        <v>1</v>
      </c>
      <c r="Q82" s="15">
        <f t="shared" si="33"/>
        <v>293.61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293.61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229.61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229.61</v>
      </c>
      <c r="AT82" s="8">
        <v>30.8</v>
      </c>
      <c r="AU82" s="8">
        <v>30.8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30.8</v>
      </c>
      <c r="BM82" s="8">
        <f t="shared" si="54"/>
        <v>30.8</v>
      </c>
      <c r="BN82" s="8">
        <f t="shared" si="55"/>
        <v>32</v>
      </c>
      <c r="BO82" s="8">
        <f t="shared" si="56"/>
        <v>32</v>
      </c>
      <c r="BP82" s="139">
        <f t="shared" si="57"/>
        <v>-1.1999999999999993</v>
      </c>
      <c r="BQ82" s="139">
        <f t="shared" si="58"/>
        <v>-1.1999999999999993</v>
      </c>
    </row>
    <row r="83" spans="1:69">
      <c r="A83" s="8" t="s">
        <v>125</v>
      </c>
      <c r="B83" s="15">
        <f>'[3]03'!B85</f>
        <v>320</v>
      </c>
      <c r="C83" s="16">
        <f>'[3]03'!C85</f>
        <v>0</v>
      </c>
      <c r="D83" s="16">
        <f>'[3]03'!D85</f>
        <v>0</v>
      </c>
      <c r="E83" s="16">
        <f>'[3]03'!E85</f>
        <v>0</v>
      </c>
      <c r="F83" s="16">
        <f>'[3]03'!F85</f>
        <v>1010</v>
      </c>
      <c r="G83" s="16">
        <f>'[3]03'!G85</f>
        <v>0</v>
      </c>
      <c r="H83" s="17">
        <f t="shared" si="59"/>
        <v>1330</v>
      </c>
      <c r="I83" s="15">
        <f>'[3]03'!J85</f>
        <v>274</v>
      </c>
      <c r="J83" s="16">
        <f>'[3]03'!K85</f>
        <v>0</v>
      </c>
      <c r="K83" s="16">
        <f>'[3]03'!L85</f>
        <v>0</v>
      </c>
      <c r="L83" s="16">
        <f>'[3]03'!M85</f>
        <v>0</v>
      </c>
      <c r="M83" s="16">
        <f>'[3]03'!N85</f>
        <v>0</v>
      </c>
      <c r="N83" s="16">
        <f>'[3]03'!O85</f>
        <v>0</v>
      </c>
      <c r="O83" s="17">
        <f t="shared" si="60"/>
        <v>274</v>
      </c>
      <c r="P83" s="18">
        <f>frq!C83</f>
        <v>1</v>
      </c>
      <c r="Q83" s="15">
        <f t="shared" si="33"/>
        <v>274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274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210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210</v>
      </c>
      <c r="AT83" s="8">
        <v>30.8</v>
      </c>
      <c r="AU83" s="8">
        <v>30.8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30.8</v>
      </c>
      <c r="BM83" s="8">
        <f t="shared" si="54"/>
        <v>30.8</v>
      </c>
      <c r="BN83" s="8">
        <f t="shared" si="55"/>
        <v>32</v>
      </c>
      <c r="BO83" s="8">
        <f t="shared" si="56"/>
        <v>32</v>
      </c>
      <c r="BP83" s="139">
        <f t="shared" si="57"/>
        <v>-1.1999999999999993</v>
      </c>
      <c r="BQ83" s="139">
        <f t="shared" si="58"/>
        <v>-1.1999999999999993</v>
      </c>
    </row>
    <row r="84" spans="1:69">
      <c r="A84" s="8" t="s">
        <v>126</v>
      </c>
      <c r="B84" s="15">
        <f>'[3]03'!B86</f>
        <v>320</v>
      </c>
      <c r="C84" s="16">
        <f>'[3]03'!C86</f>
        <v>0</v>
      </c>
      <c r="D84" s="16">
        <f>'[3]03'!D86</f>
        <v>0</v>
      </c>
      <c r="E84" s="16">
        <f>'[3]03'!E86</f>
        <v>0</v>
      </c>
      <c r="F84" s="16">
        <f>'[3]03'!F86</f>
        <v>1010</v>
      </c>
      <c r="G84" s="16">
        <f>'[3]03'!G86</f>
        <v>0</v>
      </c>
      <c r="H84" s="17">
        <f t="shared" si="59"/>
        <v>1330</v>
      </c>
      <c r="I84" s="15">
        <f>'[3]03'!J86</f>
        <v>310</v>
      </c>
      <c r="J84" s="16">
        <f>'[3]03'!K86</f>
        <v>0</v>
      </c>
      <c r="K84" s="16">
        <f>'[3]03'!L86</f>
        <v>0</v>
      </c>
      <c r="L84" s="16">
        <f>'[3]03'!M86</f>
        <v>0</v>
      </c>
      <c r="M84" s="16">
        <f>'[3]03'!N86</f>
        <v>0</v>
      </c>
      <c r="N84" s="16">
        <f>'[3]03'!O86</f>
        <v>0</v>
      </c>
      <c r="O84" s="17">
        <f t="shared" si="60"/>
        <v>310</v>
      </c>
      <c r="P84" s="18">
        <f>frq!C84</f>
        <v>1</v>
      </c>
      <c r="Q84" s="15">
        <f t="shared" si="33"/>
        <v>310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310</v>
      </c>
      <c r="X84" s="8">
        <f t="shared" si="36"/>
        <v>31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</v>
      </c>
      <c r="AE84" s="8">
        <f t="shared" si="43"/>
        <v>31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</v>
      </c>
      <c r="AL84" s="8">
        <f t="shared" si="35"/>
        <v>248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248</v>
      </c>
      <c r="AT84" s="8">
        <v>30.8</v>
      </c>
      <c r="AU84" s="8">
        <v>30.8</v>
      </c>
      <c r="AW84" s="203">
        <v>31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31</v>
      </c>
      <c r="BD84" s="203">
        <v>31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31</v>
      </c>
      <c r="BL84" s="8">
        <f t="shared" si="53"/>
        <v>30.8</v>
      </c>
      <c r="BM84" s="8">
        <f t="shared" si="54"/>
        <v>30.8</v>
      </c>
      <c r="BN84" s="8">
        <f t="shared" si="55"/>
        <v>31</v>
      </c>
      <c r="BO84" s="8">
        <f t="shared" si="56"/>
        <v>31</v>
      </c>
      <c r="BP84" s="139">
        <f t="shared" si="57"/>
        <v>-0.19999999999999929</v>
      </c>
      <c r="BQ84" s="139">
        <f t="shared" si="58"/>
        <v>-0.19999999999999929</v>
      </c>
    </row>
    <row r="85" spans="1:69">
      <c r="A85" s="8" t="s">
        <v>127</v>
      </c>
      <c r="B85" s="15">
        <f>'[3]03'!B87</f>
        <v>320</v>
      </c>
      <c r="C85" s="16">
        <f>'[3]03'!C87</f>
        <v>0</v>
      </c>
      <c r="D85" s="16">
        <f>'[3]03'!D87</f>
        <v>0</v>
      </c>
      <c r="E85" s="16">
        <f>'[3]03'!E87</f>
        <v>0</v>
      </c>
      <c r="F85" s="16">
        <f>'[3]03'!F87</f>
        <v>1010</v>
      </c>
      <c r="G85" s="16">
        <f>'[3]03'!G87</f>
        <v>0</v>
      </c>
      <c r="H85" s="17">
        <f t="shared" si="59"/>
        <v>1330</v>
      </c>
      <c r="I85" s="15">
        <f>'[3]03'!J87</f>
        <v>310</v>
      </c>
      <c r="J85" s="16">
        <f>'[3]03'!K87</f>
        <v>0</v>
      </c>
      <c r="K85" s="16">
        <f>'[3]03'!L87</f>
        <v>0</v>
      </c>
      <c r="L85" s="16">
        <f>'[3]03'!M87</f>
        <v>0</v>
      </c>
      <c r="M85" s="16">
        <f>'[3]03'!N87</f>
        <v>0</v>
      </c>
      <c r="N85" s="16">
        <f>'[3]03'!O87</f>
        <v>0</v>
      </c>
      <c r="O85" s="17">
        <f t="shared" si="60"/>
        <v>310</v>
      </c>
      <c r="P85" s="18">
        <f>frq!C85</f>
        <v>1</v>
      </c>
      <c r="Q85" s="15">
        <f t="shared" si="33"/>
        <v>310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310</v>
      </c>
      <c r="X85" s="8">
        <f t="shared" si="36"/>
        <v>31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</v>
      </c>
      <c r="AE85" s="8">
        <f t="shared" si="43"/>
        <v>31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</v>
      </c>
      <c r="AL85" s="8">
        <f t="shared" si="35"/>
        <v>248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248</v>
      </c>
      <c r="AT85" s="8">
        <v>29.83</v>
      </c>
      <c r="AU85" s="8">
        <v>29.83</v>
      </c>
      <c r="AW85" s="203">
        <v>31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31</v>
      </c>
      <c r="BD85" s="203">
        <v>31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31</v>
      </c>
      <c r="BL85" s="8">
        <f t="shared" si="53"/>
        <v>29.83</v>
      </c>
      <c r="BM85" s="8">
        <f t="shared" si="54"/>
        <v>29.83</v>
      </c>
      <c r="BN85" s="8">
        <f t="shared" si="55"/>
        <v>31</v>
      </c>
      <c r="BO85" s="8">
        <f t="shared" si="56"/>
        <v>31</v>
      </c>
      <c r="BP85" s="139">
        <f t="shared" si="57"/>
        <v>-1.1700000000000017</v>
      </c>
      <c r="BQ85" s="139">
        <f t="shared" si="58"/>
        <v>-1.1700000000000017</v>
      </c>
    </row>
    <row r="86" spans="1:69">
      <c r="A86" s="8" t="s">
        <v>128</v>
      </c>
      <c r="B86" s="15">
        <f>'[3]03'!B88</f>
        <v>320</v>
      </c>
      <c r="C86" s="16">
        <f>'[3]03'!C88</f>
        <v>0</v>
      </c>
      <c r="D86" s="16">
        <f>'[3]03'!D88</f>
        <v>0</v>
      </c>
      <c r="E86" s="16">
        <f>'[3]03'!E88</f>
        <v>0</v>
      </c>
      <c r="F86" s="16">
        <f>'[3]03'!F88</f>
        <v>1010</v>
      </c>
      <c r="G86" s="16">
        <f>'[3]03'!G88</f>
        <v>0</v>
      </c>
      <c r="H86" s="17">
        <f t="shared" si="59"/>
        <v>1330</v>
      </c>
      <c r="I86" s="15">
        <f>'[3]03'!J88</f>
        <v>310</v>
      </c>
      <c r="J86" s="16">
        <f>'[3]03'!K88</f>
        <v>0</v>
      </c>
      <c r="K86" s="16">
        <f>'[3]03'!L88</f>
        <v>0</v>
      </c>
      <c r="L86" s="16">
        <f>'[3]03'!M88</f>
        <v>0</v>
      </c>
      <c r="M86" s="16">
        <f>'[3]03'!N88</f>
        <v>0</v>
      </c>
      <c r="N86" s="16">
        <f>'[3]03'!O88</f>
        <v>0</v>
      </c>
      <c r="O86" s="17">
        <f t="shared" si="60"/>
        <v>310</v>
      </c>
      <c r="P86" s="18">
        <f>frq!C86</f>
        <v>1</v>
      </c>
      <c r="Q86" s="15">
        <f t="shared" si="33"/>
        <v>310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310</v>
      </c>
      <c r="X86" s="8">
        <f t="shared" si="36"/>
        <v>31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</v>
      </c>
      <c r="AE86" s="8">
        <f t="shared" si="43"/>
        <v>31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</v>
      </c>
      <c r="AL86" s="8">
        <f t="shared" si="35"/>
        <v>248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248</v>
      </c>
      <c r="AT86" s="8">
        <v>29.83</v>
      </c>
      <c r="AU86" s="8">
        <v>29.83</v>
      </c>
      <c r="AW86" s="203">
        <v>31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31</v>
      </c>
      <c r="BD86" s="203">
        <v>31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31</v>
      </c>
      <c r="BL86" s="8">
        <f t="shared" si="53"/>
        <v>29.83</v>
      </c>
      <c r="BM86" s="8">
        <f t="shared" si="54"/>
        <v>29.83</v>
      </c>
      <c r="BN86" s="8">
        <f t="shared" si="55"/>
        <v>31</v>
      </c>
      <c r="BO86" s="8">
        <f t="shared" si="56"/>
        <v>31</v>
      </c>
      <c r="BP86" s="139">
        <f t="shared" si="57"/>
        <v>-1.1700000000000017</v>
      </c>
      <c r="BQ86" s="139">
        <f t="shared" si="58"/>
        <v>-1.1700000000000017</v>
      </c>
    </row>
    <row r="87" spans="1:69">
      <c r="A87" s="8" t="s">
        <v>129</v>
      </c>
      <c r="B87" s="15">
        <f>'[3]03'!B89</f>
        <v>320</v>
      </c>
      <c r="C87" s="16">
        <f>'[3]03'!C89</f>
        <v>0</v>
      </c>
      <c r="D87" s="16">
        <f>'[3]03'!D89</f>
        <v>0</v>
      </c>
      <c r="E87" s="16">
        <f>'[3]03'!E89</f>
        <v>0</v>
      </c>
      <c r="F87" s="16">
        <f>'[3]03'!F89</f>
        <v>1010</v>
      </c>
      <c r="G87" s="16">
        <f>'[3]03'!G89</f>
        <v>0</v>
      </c>
      <c r="H87" s="17">
        <f t="shared" si="59"/>
        <v>1330</v>
      </c>
      <c r="I87" s="15">
        <f>'[3]03'!J89</f>
        <v>315</v>
      </c>
      <c r="J87" s="16">
        <f>'[3]03'!K89</f>
        <v>0</v>
      </c>
      <c r="K87" s="16">
        <f>'[3]03'!L89</f>
        <v>0</v>
      </c>
      <c r="L87" s="16">
        <f>'[3]03'!M89</f>
        <v>0</v>
      </c>
      <c r="M87" s="16">
        <f>'[3]03'!N89</f>
        <v>0</v>
      </c>
      <c r="N87" s="16">
        <f>'[3]03'!O89</f>
        <v>0</v>
      </c>
      <c r="O87" s="17">
        <f t="shared" si="60"/>
        <v>315</v>
      </c>
      <c r="P87" s="18">
        <f>frq!C87</f>
        <v>1</v>
      </c>
      <c r="Q87" s="15">
        <f t="shared" si="33"/>
        <v>315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315</v>
      </c>
      <c r="X87" s="8">
        <f t="shared" si="36"/>
        <v>31.5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31.5</v>
      </c>
      <c r="AE87" s="8">
        <f t="shared" si="43"/>
        <v>31.5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31.5</v>
      </c>
      <c r="AL87" s="8">
        <f t="shared" si="35"/>
        <v>252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252</v>
      </c>
      <c r="AT87" s="8">
        <v>30.32</v>
      </c>
      <c r="AU87" s="8">
        <v>30.32</v>
      </c>
      <c r="AW87" s="203">
        <v>31.5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31.5</v>
      </c>
      <c r="BD87" s="203">
        <v>31.5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31.5</v>
      </c>
      <c r="BL87" s="8">
        <f t="shared" si="53"/>
        <v>30.32</v>
      </c>
      <c r="BM87" s="8">
        <f t="shared" si="54"/>
        <v>30.32</v>
      </c>
      <c r="BN87" s="8">
        <f t="shared" si="55"/>
        <v>31.5</v>
      </c>
      <c r="BO87" s="8">
        <f t="shared" si="56"/>
        <v>31.5</v>
      </c>
      <c r="BP87" s="139">
        <f t="shared" si="57"/>
        <v>-1.1799999999999997</v>
      </c>
      <c r="BQ87" s="139">
        <f t="shared" si="58"/>
        <v>-1.1799999999999997</v>
      </c>
    </row>
    <row r="88" spans="1:69">
      <c r="A88" s="8" t="s">
        <v>130</v>
      </c>
      <c r="B88" s="15">
        <f>'[3]03'!B90</f>
        <v>320</v>
      </c>
      <c r="C88" s="16">
        <f>'[3]03'!C90</f>
        <v>0</v>
      </c>
      <c r="D88" s="16">
        <f>'[3]03'!D90</f>
        <v>0</v>
      </c>
      <c r="E88" s="16">
        <f>'[3]03'!E90</f>
        <v>0</v>
      </c>
      <c r="F88" s="16">
        <f>'[3]03'!F90</f>
        <v>1010</v>
      </c>
      <c r="G88" s="16">
        <f>'[3]03'!G90</f>
        <v>0</v>
      </c>
      <c r="H88" s="17">
        <f t="shared" si="59"/>
        <v>1330</v>
      </c>
      <c r="I88" s="15">
        <f>'[3]03'!J90</f>
        <v>315</v>
      </c>
      <c r="J88" s="16">
        <f>'[3]03'!K90</f>
        <v>0</v>
      </c>
      <c r="K88" s="16">
        <f>'[3]03'!L90</f>
        <v>0</v>
      </c>
      <c r="L88" s="16">
        <f>'[3]03'!M90</f>
        <v>0</v>
      </c>
      <c r="M88" s="16">
        <f>'[3]03'!N90</f>
        <v>0</v>
      </c>
      <c r="N88" s="16">
        <f>'[3]03'!O90</f>
        <v>0</v>
      </c>
      <c r="O88" s="17">
        <f t="shared" si="60"/>
        <v>315</v>
      </c>
      <c r="P88" s="18">
        <f>frq!C88</f>
        <v>1</v>
      </c>
      <c r="Q88" s="15">
        <f t="shared" si="33"/>
        <v>315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315</v>
      </c>
      <c r="X88" s="8">
        <f t="shared" si="36"/>
        <v>31.5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31.5</v>
      </c>
      <c r="AE88" s="8">
        <f t="shared" si="43"/>
        <v>31.5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31.5</v>
      </c>
      <c r="AL88" s="8">
        <f t="shared" si="35"/>
        <v>252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252</v>
      </c>
      <c r="AT88" s="8">
        <v>30.32</v>
      </c>
      <c r="AU88" s="8">
        <v>30.32</v>
      </c>
      <c r="AW88" s="203">
        <v>31.5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31.5</v>
      </c>
      <c r="BD88" s="203">
        <v>31.5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31.5</v>
      </c>
      <c r="BL88" s="8">
        <f t="shared" si="53"/>
        <v>30.32</v>
      </c>
      <c r="BM88" s="8">
        <f t="shared" si="54"/>
        <v>30.32</v>
      </c>
      <c r="BN88" s="8">
        <f t="shared" si="55"/>
        <v>31.5</v>
      </c>
      <c r="BO88" s="8">
        <f t="shared" si="56"/>
        <v>31.5</v>
      </c>
      <c r="BP88" s="139">
        <f t="shared" si="57"/>
        <v>-1.1799999999999997</v>
      </c>
      <c r="BQ88" s="139">
        <f t="shared" si="58"/>
        <v>-1.1799999999999997</v>
      </c>
    </row>
    <row r="89" spans="1:69">
      <c r="A89" s="8" t="s">
        <v>131</v>
      </c>
      <c r="B89" s="15">
        <f>'[3]03'!B91</f>
        <v>320</v>
      </c>
      <c r="C89" s="16">
        <f>'[3]03'!C91</f>
        <v>0</v>
      </c>
      <c r="D89" s="16">
        <f>'[3]03'!D91</f>
        <v>0</v>
      </c>
      <c r="E89" s="16">
        <f>'[3]03'!E91</f>
        <v>0</v>
      </c>
      <c r="F89" s="16">
        <f>'[3]03'!F91</f>
        <v>1010</v>
      </c>
      <c r="G89" s="16">
        <f>'[3]03'!G91</f>
        <v>0</v>
      </c>
      <c r="H89" s="17">
        <f t="shared" si="59"/>
        <v>1330</v>
      </c>
      <c r="I89" s="15">
        <f>'[3]03'!J91</f>
        <v>315</v>
      </c>
      <c r="J89" s="16">
        <f>'[3]03'!K91</f>
        <v>0</v>
      </c>
      <c r="K89" s="16">
        <f>'[3]03'!L91</f>
        <v>0</v>
      </c>
      <c r="L89" s="16">
        <f>'[3]03'!M91</f>
        <v>0</v>
      </c>
      <c r="M89" s="16">
        <f>'[3]03'!N91</f>
        <v>0</v>
      </c>
      <c r="N89" s="16">
        <f>'[3]03'!O91</f>
        <v>0</v>
      </c>
      <c r="O89" s="17">
        <f t="shared" si="60"/>
        <v>315</v>
      </c>
      <c r="P89" s="18">
        <f>frq!C89</f>
        <v>1</v>
      </c>
      <c r="Q89" s="15">
        <f t="shared" si="33"/>
        <v>315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315</v>
      </c>
      <c r="X89" s="8">
        <f t="shared" si="36"/>
        <v>31.5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31.5</v>
      </c>
      <c r="AE89" s="8">
        <f t="shared" si="43"/>
        <v>31.5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31.5</v>
      </c>
      <c r="AL89" s="8">
        <f t="shared" si="35"/>
        <v>252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252</v>
      </c>
      <c r="AT89" s="8">
        <v>30.32</v>
      </c>
      <c r="AU89" s="8">
        <v>30.32</v>
      </c>
      <c r="AW89" s="203">
        <v>31.5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31.5</v>
      </c>
      <c r="BD89" s="203">
        <v>31.5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31.5</v>
      </c>
      <c r="BL89" s="8">
        <f t="shared" si="53"/>
        <v>30.32</v>
      </c>
      <c r="BM89" s="8">
        <f t="shared" si="54"/>
        <v>30.32</v>
      </c>
      <c r="BN89" s="8">
        <f t="shared" si="55"/>
        <v>31.5</v>
      </c>
      <c r="BO89" s="8">
        <f t="shared" si="56"/>
        <v>31.5</v>
      </c>
      <c r="BP89" s="139">
        <f t="shared" si="57"/>
        <v>-1.1799999999999997</v>
      </c>
      <c r="BQ89" s="139">
        <f t="shared" si="58"/>
        <v>-1.1799999999999997</v>
      </c>
    </row>
    <row r="90" spans="1:69">
      <c r="A90" s="8" t="s">
        <v>132</v>
      </c>
      <c r="B90" s="15">
        <f>'[3]03'!B92</f>
        <v>320</v>
      </c>
      <c r="C90" s="16">
        <f>'[3]03'!C92</f>
        <v>0</v>
      </c>
      <c r="D90" s="16">
        <f>'[3]03'!D92</f>
        <v>0</v>
      </c>
      <c r="E90" s="16">
        <f>'[3]03'!E92</f>
        <v>0</v>
      </c>
      <c r="F90" s="16">
        <f>'[3]03'!F92</f>
        <v>1010</v>
      </c>
      <c r="G90" s="16">
        <f>'[3]03'!G92</f>
        <v>0</v>
      </c>
      <c r="H90" s="17">
        <f t="shared" si="59"/>
        <v>1330</v>
      </c>
      <c r="I90" s="15">
        <f>'[3]03'!J92</f>
        <v>315</v>
      </c>
      <c r="J90" s="16">
        <f>'[3]03'!K92</f>
        <v>0</v>
      </c>
      <c r="K90" s="16">
        <f>'[3]03'!L92</f>
        <v>0</v>
      </c>
      <c r="L90" s="16">
        <f>'[3]03'!M92</f>
        <v>0</v>
      </c>
      <c r="M90" s="16">
        <f>'[3]03'!N92</f>
        <v>0</v>
      </c>
      <c r="N90" s="16">
        <f>'[3]03'!O92</f>
        <v>0</v>
      </c>
      <c r="O90" s="17">
        <f t="shared" si="60"/>
        <v>315</v>
      </c>
      <c r="P90" s="18">
        <f>frq!C90</f>
        <v>1</v>
      </c>
      <c r="Q90" s="15">
        <f t="shared" si="33"/>
        <v>315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315</v>
      </c>
      <c r="X90" s="8">
        <f t="shared" si="36"/>
        <v>31.5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31.5</v>
      </c>
      <c r="AE90" s="8">
        <f t="shared" si="43"/>
        <v>31.5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31.5</v>
      </c>
      <c r="AL90" s="8">
        <f t="shared" si="35"/>
        <v>252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252</v>
      </c>
      <c r="AT90" s="8">
        <v>30.32</v>
      </c>
      <c r="AU90" s="8">
        <v>30.32</v>
      </c>
      <c r="AW90" s="203">
        <v>31.5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31.5</v>
      </c>
      <c r="BD90" s="203">
        <v>31.5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31.5</v>
      </c>
      <c r="BL90" s="8">
        <f t="shared" si="53"/>
        <v>30.32</v>
      </c>
      <c r="BM90" s="8">
        <f t="shared" si="54"/>
        <v>30.32</v>
      </c>
      <c r="BN90" s="8">
        <f t="shared" si="55"/>
        <v>31.5</v>
      </c>
      <c r="BO90" s="8">
        <f t="shared" si="56"/>
        <v>31.5</v>
      </c>
      <c r="BP90" s="139">
        <f t="shared" si="57"/>
        <v>-1.1799999999999997</v>
      </c>
      <c r="BQ90" s="139">
        <f t="shared" si="58"/>
        <v>-1.1799999999999997</v>
      </c>
    </row>
    <row r="91" spans="1:69">
      <c r="A91" s="8" t="s">
        <v>133</v>
      </c>
      <c r="B91" s="15">
        <f>'[3]03'!B93</f>
        <v>320</v>
      </c>
      <c r="C91" s="16">
        <f>'[3]03'!C93</f>
        <v>0</v>
      </c>
      <c r="D91" s="16">
        <f>'[3]03'!D93</f>
        <v>0</v>
      </c>
      <c r="E91" s="16">
        <f>'[3]03'!E93</f>
        <v>0</v>
      </c>
      <c r="F91" s="16">
        <f>'[3]03'!F93</f>
        <v>1010</v>
      </c>
      <c r="G91" s="16">
        <f>'[3]03'!G93</f>
        <v>0</v>
      </c>
      <c r="H91" s="17">
        <f t="shared" si="59"/>
        <v>1330</v>
      </c>
      <c r="I91" s="15">
        <f>'[3]03'!J93</f>
        <v>315</v>
      </c>
      <c r="J91" s="16">
        <f>'[3]03'!K93</f>
        <v>0</v>
      </c>
      <c r="K91" s="16">
        <f>'[3]03'!L93</f>
        <v>0</v>
      </c>
      <c r="L91" s="16">
        <f>'[3]03'!M93</f>
        <v>0</v>
      </c>
      <c r="M91" s="16">
        <f>'[3]03'!N93</f>
        <v>0</v>
      </c>
      <c r="N91" s="16">
        <f>'[3]03'!O93</f>
        <v>0</v>
      </c>
      <c r="O91" s="17">
        <f t="shared" si="60"/>
        <v>315</v>
      </c>
      <c r="P91" s="18">
        <f>frq!C91</f>
        <v>1</v>
      </c>
      <c r="Q91" s="15">
        <f t="shared" si="33"/>
        <v>315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315</v>
      </c>
      <c r="X91" s="8">
        <f t="shared" si="36"/>
        <v>31.5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31.5</v>
      </c>
      <c r="AE91" s="8">
        <f t="shared" si="43"/>
        <v>31.5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31.5</v>
      </c>
      <c r="AL91" s="8">
        <f t="shared" si="35"/>
        <v>252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252</v>
      </c>
      <c r="AT91" s="8">
        <v>30.32</v>
      </c>
      <c r="AU91" s="8">
        <v>30.32</v>
      </c>
      <c r="AW91" s="203">
        <v>31.5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31.5</v>
      </c>
      <c r="BD91" s="203">
        <v>31.5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31.5</v>
      </c>
      <c r="BL91" s="8">
        <f t="shared" si="53"/>
        <v>30.32</v>
      </c>
      <c r="BM91" s="8">
        <f t="shared" si="54"/>
        <v>30.32</v>
      </c>
      <c r="BN91" s="8">
        <f t="shared" si="55"/>
        <v>31.5</v>
      </c>
      <c r="BO91" s="8">
        <f t="shared" si="56"/>
        <v>31.5</v>
      </c>
      <c r="BP91" s="139">
        <f t="shared" si="57"/>
        <v>-1.1799999999999997</v>
      </c>
      <c r="BQ91" s="139">
        <f t="shared" si="58"/>
        <v>-1.1799999999999997</v>
      </c>
    </row>
    <row r="92" spans="1:69">
      <c r="A92" s="8" t="s">
        <v>134</v>
      </c>
      <c r="B92" s="15">
        <f>'[3]03'!B94</f>
        <v>320</v>
      </c>
      <c r="C92" s="16">
        <f>'[3]03'!C94</f>
        <v>0</v>
      </c>
      <c r="D92" s="16">
        <f>'[3]03'!D94</f>
        <v>0</v>
      </c>
      <c r="E92" s="16">
        <f>'[3]03'!E94</f>
        <v>0</v>
      </c>
      <c r="F92" s="16">
        <f>'[3]03'!F94</f>
        <v>1010</v>
      </c>
      <c r="G92" s="16">
        <f>'[3]03'!G94</f>
        <v>0</v>
      </c>
      <c r="H92" s="17">
        <f t="shared" si="59"/>
        <v>1330</v>
      </c>
      <c r="I92" s="15">
        <f>'[3]03'!J94</f>
        <v>315</v>
      </c>
      <c r="J92" s="16">
        <f>'[3]03'!K94</f>
        <v>0</v>
      </c>
      <c r="K92" s="16">
        <f>'[3]03'!L94</f>
        <v>0</v>
      </c>
      <c r="L92" s="16">
        <f>'[3]03'!M94</f>
        <v>0</v>
      </c>
      <c r="M92" s="16">
        <f>'[3]03'!N94</f>
        <v>0</v>
      </c>
      <c r="N92" s="16">
        <f>'[3]03'!O94</f>
        <v>0</v>
      </c>
      <c r="O92" s="17">
        <f t="shared" si="60"/>
        <v>315</v>
      </c>
      <c r="P92" s="18">
        <f>frq!C92</f>
        <v>1</v>
      </c>
      <c r="Q92" s="15">
        <f t="shared" si="33"/>
        <v>315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315</v>
      </c>
      <c r="X92" s="8">
        <f t="shared" si="36"/>
        <v>31.5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31.5</v>
      </c>
      <c r="AE92" s="8">
        <f t="shared" si="43"/>
        <v>31.5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31.5</v>
      </c>
      <c r="AL92" s="8">
        <f t="shared" si="35"/>
        <v>252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252</v>
      </c>
      <c r="AT92" s="8">
        <v>30.32</v>
      </c>
      <c r="AU92" s="8">
        <v>30.32</v>
      </c>
      <c r="AW92" s="203">
        <v>31.5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31.5</v>
      </c>
      <c r="BD92" s="203">
        <v>31.5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31.5</v>
      </c>
      <c r="BL92" s="8">
        <f t="shared" si="53"/>
        <v>30.32</v>
      </c>
      <c r="BM92" s="8">
        <f t="shared" si="54"/>
        <v>30.32</v>
      </c>
      <c r="BN92" s="8">
        <f t="shared" si="55"/>
        <v>31.5</v>
      </c>
      <c r="BO92" s="8">
        <f t="shared" si="56"/>
        <v>31.5</v>
      </c>
      <c r="BP92" s="139">
        <f t="shared" si="57"/>
        <v>-1.1799999999999997</v>
      </c>
      <c r="BQ92" s="139">
        <f t="shared" si="58"/>
        <v>-1.1799999999999997</v>
      </c>
    </row>
    <row r="93" spans="1:69">
      <c r="A93" s="8" t="s">
        <v>135</v>
      </c>
      <c r="B93" s="15">
        <f>'[3]03'!B95</f>
        <v>320</v>
      </c>
      <c r="C93" s="16">
        <f>'[3]03'!C95</f>
        <v>0</v>
      </c>
      <c r="D93" s="16">
        <f>'[3]03'!D95</f>
        <v>0</v>
      </c>
      <c r="E93" s="16">
        <f>'[3]03'!E95</f>
        <v>0</v>
      </c>
      <c r="F93" s="16">
        <f>'[3]03'!F95</f>
        <v>1010</v>
      </c>
      <c r="G93" s="16">
        <f>'[3]03'!G95</f>
        <v>0</v>
      </c>
      <c r="H93" s="17">
        <f t="shared" si="59"/>
        <v>1330</v>
      </c>
      <c r="I93" s="15">
        <f>'[3]03'!J95</f>
        <v>315</v>
      </c>
      <c r="J93" s="16">
        <f>'[3]03'!K95</f>
        <v>0</v>
      </c>
      <c r="K93" s="16">
        <f>'[3]03'!L95</f>
        <v>0</v>
      </c>
      <c r="L93" s="16">
        <f>'[3]03'!M95</f>
        <v>0</v>
      </c>
      <c r="M93" s="16">
        <f>'[3]03'!N95</f>
        <v>0</v>
      </c>
      <c r="N93" s="16">
        <f>'[3]03'!O95</f>
        <v>0</v>
      </c>
      <c r="O93" s="17">
        <f t="shared" si="60"/>
        <v>315</v>
      </c>
      <c r="P93" s="18">
        <f>frq!C93</f>
        <v>1</v>
      </c>
      <c r="Q93" s="15">
        <f t="shared" si="33"/>
        <v>315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315</v>
      </c>
      <c r="X93" s="8">
        <f t="shared" si="36"/>
        <v>31.5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31.5</v>
      </c>
      <c r="AE93" s="8">
        <f t="shared" si="43"/>
        <v>31.5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31.5</v>
      </c>
      <c r="AL93" s="8">
        <f t="shared" si="35"/>
        <v>252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252</v>
      </c>
      <c r="AT93" s="8">
        <v>30.32</v>
      </c>
      <c r="AU93" s="8">
        <v>30.32</v>
      </c>
      <c r="AW93" s="203">
        <v>31.5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31.5</v>
      </c>
      <c r="BD93" s="203">
        <v>31.5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31.5</v>
      </c>
      <c r="BL93" s="8">
        <f t="shared" si="53"/>
        <v>30.32</v>
      </c>
      <c r="BM93" s="8">
        <f t="shared" si="54"/>
        <v>30.32</v>
      </c>
      <c r="BN93" s="8">
        <f t="shared" si="55"/>
        <v>31.5</v>
      </c>
      <c r="BO93" s="8">
        <f t="shared" si="56"/>
        <v>31.5</v>
      </c>
      <c r="BP93" s="139">
        <f t="shared" si="57"/>
        <v>-1.1799999999999997</v>
      </c>
      <c r="BQ93" s="139">
        <f t="shared" si="58"/>
        <v>-1.1799999999999997</v>
      </c>
    </row>
    <row r="94" spans="1:69">
      <c r="A94" s="8" t="s">
        <v>136</v>
      </c>
      <c r="B94" s="15">
        <f>'[3]03'!B96</f>
        <v>320</v>
      </c>
      <c r="C94" s="16">
        <f>'[3]03'!C96</f>
        <v>0</v>
      </c>
      <c r="D94" s="16">
        <f>'[3]03'!D96</f>
        <v>0</v>
      </c>
      <c r="E94" s="16">
        <f>'[3]03'!E96</f>
        <v>0</v>
      </c>
      <c r="F94" s="16">
        <f>'[3]03'!F96</f>
        <v>1010</v>
      </c>
      <c r="G94" s="16">
        <f>'[3]03'!G96</f>
        <v>0</v>
      </c>
      <c r="H94" s="17">
        <f t="shared" si="59"/>
        <v>1330</v>
      </c>
      <c r="I94" s="15">
        <f>'[3]03'!J96</f>
        <v>315</v>
      </c>
      <c r="J94" s="16">
        <f>'[3]03'!K96</f>
        <v>0</v>
      </c>
      <c r="K94" s="16">
        <f>'[3]03'!L96</f>
        <v>0</v>
      </c>
      <c r="L94" s="16">
        <f>'[3]03'!M96</f>
        <v>0</v>
      </c>
      <c r="M94" s="16">
        <f>'[3]03'!N96</f>
        <v>0</v>
      </c>
      <c r="N94" s="16">
        <f>'[3]03'!O96</f>
        <v>0</v>
      </c>
      <c r="O94" s="17">
        <f t="shared" si="60"/>
        <v>315</v>
      </c>
      <c r="P94" s="18">
        <f>frq!C94</f>
        <v>1</v>
      </c>
      <c r="Q94" s="15">
        <f t="shared" si="33"/>
        <v>315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315</v>
      </c>
      <c r="X94" s="8">
        <f t="shared" si="36"/>
        <v>31.5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31.5</v>
      </c>
      <c r="AE94" s="8">
        <f t="shared" si="43"/>
        <v>31.5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31.5</v>
      </c>
      <c r="AL94" s="8">
        <f t="shared" si="35"/>
        <v>252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252</v>
      </c>
      <c r="AT94" s="8">
        <v>30.32</v>
      </c>
      <c r="AU94" s="8">
        <v>30.32</v>
      </c>
      <c r="AW94" s="203">
        <v>31.5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31.5</v>
      </c>
      <c r="BD94" s="203">
        <v>31.5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31.5</v>
      </c>
      <c r="BL94" s="8">
        <f t="shared" si="53"/>
        <v>30.32</v>
      </c>
      <c r="BM94" s="8">
        <f t="shared" si="54"/>
        <v>30.32</v>
      </c>
      <c r="BN94" s="8">
        <f t="shared" si="55"/>
        <v>31.5</v>
      </c>
      <c r="BO94" s="8">
        <f t="shared" si="56"/>
        <v>31.5</v>
      </c>
      <c r="BP94" s="139">
        <f t="shared" si="57"/>
        <v>-1.1799999999999997</v>
      </c>
      <c r="BQ94" s="139">
        <f t="shared" si="58"/>
        <v>-1.1799999999999997</v>
      </c>
    </row>
    <row r="95" spans="1:69">
      <c r="A95" s="8" t="s">
        <v>137</v>
      </c>
      <c r="B95" s="15">
        <f>'[3]03'!B97</f>
        <v>320</v>
      </c>
      <c r="C95" s="16">
        <f>'[3]03'!C97</f>
        <v>0</v>
      </c>
      <c r="D95" s="16">
        <f>'[3]03'!D97</f>
        <v>0</v>
      </c>
      <c r="E95" s="16">
        <f>'[3]03'!E97</f>
        <v>0</v>
      </c>
      <c r="F95" s="16">
        <f>'[3]03'!F97</f>
        <v>1010</v>
      </c>
      <c r="G95" s="16">
        <f>'[3]03'!G97</f>
        <v>0</v>
      </c>
      <c r="H95" s="17">
        <f t="shared" si="59"/>
        <v>1330</v>
      </c>
      <c r="I95" s="15">
        <f>'[3]03'!J97</f>
        <v>315</v>
      </c>
      <c r="J95" s="16">
        <f>'[3]03'!K97</f>
        <v>0</v>
      </c>
      <c r="K95" s="16">
        <f>'[3]03'!L97</f>
        <v>0</v>
      </c>
      <c r="L95" s="16">
        <f>'[3]03'!M97</f>
        <v>0</v>
      </c>
      <c r="M95" s="16">
        <f>'[3]03'!N97</f>
        <v>0</v>
      </c>
      <c r="N95" s="16">
        <f>'[3]03'!O97</f>
        <v>0</v>
      </c>
      <c r="O95" s="17">
        <f t="shared" si="60"/>
        <v>315</v>
      </c>
      <c r="P95" s="18">
        <f>frq!C95</f>
        <v>1</v>
      </c>
      <c r="Q95" s="15">
        <f t="shared" si="33"/>
        <v>315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315</v>
      </c>
      <c r="X95" s="8">
        <f t="shared" si="36"/>
        <v>31.5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31.5</v>
      </c>
      <c r="AE95" s="8">
        <f t="shared" si="43"/>
        <v>31.5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31.5</v>
      </c>
      <c r="AL95" s="8">
        <f t="shared" si="35"/>
        <v>252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252</v>
      </c>
      <c r="AT95" s="8">
        <v>30.32</v>
      </c>
      <c r="AU95" s="8">
        <v>30.32</v>
      </c>
      <c r="AW95" s="203">
        <v>31.5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31.5</v>
      </c>
      <c r="BD95" s="203">
        <v>31.5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31.5</v>
      </c>
      <c r="BL95" s="8">
        <f t="shared" si="53"/>
        <v>30.32</v>
      </c>
      <c r="BM95" s="8">
        <f t="shared" si="54"/>
        <v>30.32</v>
      </c>
      <c r="BN95" s="8">
        <f t="shared" si="55"/>
        <v>31.5</v>
      </c>
      <c r="BO95" s="8">
        <f t="shared" si="56"/>
        <v>31.5</v>
      </c>
      <c r="BP95" s="139">
        <f t="shared" si="57"/>
        <v>-1.1799999999999997</v>
      </c>
      <c r="BQ95" s="139">
        <f t="shared" si="58"/>
        <v>-1.1799999999999997</v>
      </c>
    </row>
    <row r="96" spans="1:69">
      <c r="A96" s="8" t="s">
        <v>138</v>
      </c>
      <c r="B96" s="15">
        <f>'[3]03'!B98</f>
        <v>320</v>
      </c>
      <c r="C96" s="16">
        <f>'[3]03'!C98</f>
        <v>0</v>
      </c>
      <c r="D96" s="16">
        <f>'[3]03'!D98</f>
        <v>0</v>
      </c>
      <c r="E96" s="16">
        <f>'[3]03'!E98</f>
        <v>0</v>
      </c>
      <c r="F96" s="16">
        <f>'[3]03'!F98</f>
        <v>1010</v>
      </c>
      <c r="G96" s="16">
        <f>'[3]03'!G98</f>
        <v>0</v>
      </c>
      <c r="H96" s="17">
        <f t="shared" si="59"/>
        <v>1330</v>
      </c>
      <c r="I96" s="15">
        <f>'[3]03'!J98</f>
        <v>315</v>
      </c>
      <c r="J96" s="16">
        <f>'[3]03'!K98</f>
        <v>0</v>
      </c>
      <c r="K96" s="16">
        <f>'[3]03'!L98</f>
        <v>0</v>
      </c>
      <c r="L96" s="16">
        <f>'[3]03'!M98</f>
        <v>0</v>
      </c>
      <c r="M96" s="16">
        <f>'[3]03'!N98</f>
        <v>0</v>
      </c>
      <c r="N96" s="16">
        <f>'[3]03'!O98</f>
        <v>0</v>
      </c>
      <c r="O96" s="17">
        <f t="shared" si="60"/>
        <v>315</v>
      </c>
      <c r="P96" s="18">
        <f>frq!C96</f>
        <v>1</v>
      </c>
      <c r="Q96" s="15">
        <f t="shared" si="33"/>
        <v>315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315</v>
      </c>
      <c r="X96" s="8">
        <f t="shared" si="36"/>
        <v>31.5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31.5</v>
      </c>
      <c r="AE96" s="8">
        <f t="shared" si="43"/>
        <v>31.5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31.5</v>
      </c>
      <c r="AL96" s="8">
        <f t="shared" si="35"/>
        <v>252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252</v>
      </c>
      <c r="AT96" s="8">
        <v>30.32</v>
      </c>
      <c r="AU96" s="8">
        <v>30.32</v>
      </c>
      <c r="AW96" s="203">
        <v>31.5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31.5</v>
      </c>
      <c r="BD96" s="203">
        <v>31.5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31.5</v>
      </c>
      <c r="BL96" s="8">
        <f t="shared" si="53"/>
        <v>30.32</v>
      </c>
      <c r="BM96" s="8">
        <f t="shared" si="54"/>
        <v>30.32</v>
      </c>
      <c r="BN96" s="8">
        <f t="shared" si="55"/>
        <v>31.5</v>
      </c>
      <c r="BO96" s="8">
        <f t="shared" si="56"/>
        <v>31.5</v>
      </c>
      <c r="BP96" s="139">
        <f t="shared" si="57"/>
        <v>-1.1799999999999997</v>
      </c>
      <c r="BQ96" s="139">
        <f t="shared" si="58"/>
        <v>-1.1799999999999997</v>
      </c>
    </row>
    <row r="97" spans="1:69">
      <c r="A97" s="8" t="s">
        <v>139</v>
      </c>
      <c r="B97" s="15">
        <f>'[3]03'!B99</f>
        <v>320</v>
      </c>
      <c r="C97" s="16">
        <f>'[3]03'!C99</f>
        <v>0</v>
      </c>
      <c r="D97" s="16">
        <f>'[3]03'!D99</f>
        <v>0</v>
      </c>
      <c r="E97" s="16">
        <f>'[3]03'!E99</f>
        <v>0</v>
      </c>
      <c r="F97" s="16">
        <f>'[3]03'!F99</f>
        <v>1010</v>
      </c>
      <c r="G97" s="16">
        <f>'[3]03'!G99</f>
        <v>0</v>
      </c>
      <c r="H97" s="17">
        <f t="shared" si="59"/>
        <v>1330</v>
      </c>
      <c r="I97" s="15">
        <f>'[3]03'!J99</f>
        <v>315</v>
      </c>
      <c r="J97" s="16">
        <f>'[3]03'!K99</f>
        <v>0</v>
      </c>
      <c r="K97" s="16">
        <f>'[3]03'!L99</f>
        <v>0</v>
      </c>
      <c r="L97" s="16">
        <f>'[3]03'!M99</f>
        <v>0</v>
      </c>
      <c r="M97" s="16">
        <f>'[3]03'!N99</f>
        <v>0</v>
      </c>
      <c r="N97" s="16">
        <f>'[3]03'!O99</f>
        <v>0</v>
      </c>
      <c r="O97" s="17">
        <f t="shared" si="60"/>
        <v>315</v>
      </c>
      <c r="P97" s="18">
        <f>frq!C97</f>
        <v>1</v>
      </c>
      <c r="Q97" s="15">
        <f t="shared" si="33"/>
        <v>315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315</v>
      </c>
      <c r="X97" s="8">
        <f t="shared" si="36"/>
        <v>31.5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31.5</v>
      </c>
      <c r="AE97" s="8">
        <f t="shared" si="43"/>
        <v>31.5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31.5</v>
      </c>
      <c r="AL97" s="8">
        <f t="shared" si="35"/>
        <v>252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252</v>
      </c>
      <c r="AT97" s="8">
        <v>30.32</v>
      </c>
      <c r="AU97" s="8">
        <v>30.32</v>
      </c>
      <c r="AW97" s="203">
        <v>31.5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31.5</v>
      </c>
      <c r="BD97" s="203">
        <v>31.5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31.5</v>
      </c>
      <c r="BL97" s="8">
        <f t="shared" si="53"/>
        <v>30.32</v>
      </c>
      <c r="BM97" s="8">
        <f t="shared" si="54"/>
        <v>30.32</v>
      </c>
      <c r="BN97" s="8">
        <f t="shared" si="55"/>
        <v>31.5</v>
      </c>
      <c r="BO97" s="8">
        <f t="shared" si="56"/>
        <v>31.5</v>
      </c>
      <c r="BP97" s="139">
        <f t="shared" si="57"/>
        <v>-1.1799999999999997</v>
      </c>
      <c r="BQ97" s="139">
        <f t="shared" si="58"/>
        <v>-1.1799999999999997</v>
      </c>
    </row>
    <row r="98" spans="1:69">
      <c r="A98" s="8" t="s">
        <v>140</v>
      </c>
      <c r="B98" s="15">
        <f>'[3]03'!B100</f>
        <v>320</v>
      </c>
      <c r="C98" s="16">
        <f>'[3]03'!C100</f>
        <v>0</v>
      </c>
      <c r="D98" s="16">
        <f>'[3]03'!D100</f>
        <v>0</v>
      </c>
      <c r="E98" s="16">
        <f>'[3]03'!E100</f>
        <v>0</v>
      </c>
      <c r="F98" s="16">
        <f>'[3]03'!F100</f>
        <v>1010</v>
      </c>
      <c r="G98" s="16">
        <f>'[3]03'!G100</f>
        <v>0</v>
      </c>
      <c r="H98" s="17">
        <f t="shared" si="59"/>
        <v>1330</v>
      </c>
      <c r="I98" s="15">
        <f>'[3]03'!J100</f>
        <v>315</v>
      </c>
      <c r="J98" s="16">
        <f>'[3]03'!K100</f>
        <v>0</v>
      </c>
      <c r="K98" s="16">
        <f>'[3]03'!L100</f>
        <v>0</v>
      </c>
      <c r="L98" s="16">
        <f>'[3]03'!M100</f>
        <v>0</v>
      </c>
      <c r="M98" s="16">
        <f>'[3]03'!N100</f>
        <v>0</v>
      </c>
      <c r="N98" s="16">
        <f>'[3]03'!O100</f>
        <v>0</v>
      </c>
      <c r="O98" s="17">
        <f t="shared" si="60"/>
        <v>315</v>
      </c>
      <c r="P98" s="18">
        <f>frq!C98</f>
        <v>1</v>
      </c>
      <c r="Q98" s="15">
        <f t="shared" si="33"/>
        <v>315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315</v>
      </c>
      <c r="X98" s="8">
        <f t="shared" si="36"/>
        <v>31.5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31.5</v>
      </c>
      <c r="AE98" s="8">
        <f t="shared" si="43"/>
        <v>31.5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31.5</v>
      </c>
      <c r="AL98" s="8">
        <f t="shared" si="35"/>
        <v>252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252</v>
      </c>
      <c r="AT98" s="8">
        <v>30.32</v>
      </c>
      <c r="AU98" s="8">
        <v>30.32</v>
      </c>
      <c r="AW98" s="203">
        <v>31.5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31.5</v>
      </c>
      <c r="BD98" s="203">
        <v>31.5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31.5</v>
      </c>
      <c r="BL98" s="8">
        <f t="shared" si="53"/>
        <v>30.32</v>
      </c>
      <c r="BM98" s="8">
        <f t="shared" si="54"/>
        <v>30.32</v>
      </c>
      <c r="BN98" s="8">
        <f t="shared" si="55"/>
        <v>31.5</v>
      </c>
      <c r="BO98" s="8">
        <f t="shared" si="56"/>
        <v>31.5</v>
      </c>
      <c r="BP98" s="139">
        <f t="shared" si="57"/>
        <v>-1.1799999999999997</v>
      </c>
      <c r="BQ98" s="139">
        <f t="shared" si="58"/>
        <v>-1.1799999999999997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24.04</v>
      </c>
      <c r="G99" s="15">
        <f t="shared" si="62"/>
        <v>0</v>
      </c>
      <c r="H99" s="15">
        <f t="shared" si="62"/>
        <v>31.72</v>
      </c>
      <c r="I99" s="15">
        <f t="shared" si="62"/>
        <v>6.678512500000001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6.678512500000001</v>
      </c>
      <c r="P99" s="15">
        <f t="shared" si="62"/>
        <v>2.4E-2</v>
      </c>
      <c r="Q99" s="15">
        <f t="shared" si="62"/>
        <v>6.678512500000001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6.678512500000001</v>
      </c>
      <c r="X99" s="15">
        <f t="shared" si="62"/>
        <v>0.67562249999999946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0.67562249999999946</v>
      </c>
      <c r="AE99" s="15">
        <f t="shared" si="62"/>
        <v>0.64272499999999955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0.64272499999999955</v>
      </c>
      <c r="AL99" s="15">
        <f t="shared" si="62"/>
        <v>5.3601649999999976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5.3601649999999976</v>
      </c>
      <c r="AS99" s="15">
        <f t="shared" si="62"/>
        <v>0</v>
      </c>
      <c r="AT99" s="15">
        <f t="shared" si="62"/>
        <v>0.65032500000000004</v>
      </c>
      <c r="AU99" s="15">
        <f t="shared" si="62"/>
        <v>0.61540250000000041</v>
      </c>
      <c r="AV99" s="15">
        <f t="shared" si="62"/>
        <v>0</v>
      </c>
      <c r="AW99" s="15">
        <f t="shared" si="62"/>
        <v>0.67562249999999946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0.67562249999999946</v>
      </c>
      <c r="BD99" s="15">
        <f t="shared" si="62"/>
        <v>0.64272499999999955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0.64272499999999955</v>
      </c>
      <c r="BK99" s="15"/>
      <c r="BL99" s="15">
        <f t="shared" si="63"/>
        <v>0.65032500000000004</v>
      </c>
      <c r="BM99" s="15">
        <f t="shared" si="63"/>
        <v>0.61540250000000041</v>
      </c>
      <c r="BN99" s="15">
        <f t="shared" si="63"/>
        <v>0.67562249999999946</v>
      </c>
      <c r="BO99" s="15">
        <f t="shared" si="63"/>
        <v>0.64272499999999955</v>
      </c>
      <c r="BP99" s="15">
        <f t="shared" si="63"/>
        <v>-2.529750000000007E-2</v>
      </c>
      <c r="BQ99" s="15">
        <f t="shared" si="63"/>
        <v>-2.7322500000000076E-2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45385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45385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47.619047619047613</v>
      </c>
      <c r="C5" s="134">
        <v>0</v>
      </c>
      <c r="D5" s="134">
        <v>0</v>
      </c>
      <c r="E5" s="134">
        <v>52.380952380952372</v>
      </c>
      <c r="F5" s="134">
        <v>0</v>
      </c>
      <c r="G5" s="134">
        <v>0</v>
      </c>
      <c r="H5">
        <f t="shared" si="0"/>
        <v>99.999999999999986</v>
      </c>
      <c r="J5" s="24">
        <v>4</v>
      </c>
      <c r="L5" s="112" t="s">
        <v>530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487</v>
      </c>
      <c r="M9" s="148"/>
      <c r="N9" t="s">
        <v>490</v>
      </c>
    </row>
    <row r="10" spans="1:15">
      <c r="J10" s="24"/>
      <c r="L10" s="148" t="s">
        <v>488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45385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0</v>
      </c>
      <c r="E3">
        <f>GT!N3</f>
        <v>0</v>
      </c>
      <c r="F3">
        <f>B3+C3</f>
        <v>90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0</v>
      </c>
      <c r="E4">
        <f>GT!N4</f>
        <v>0</v>
      </c>
      <c r="F4">
        <f t="shared" ref="F4:F67" si="4">B4+C4</f>
        <v>90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0</v>
      </c>
      <c r="E5">
        <f>GT!N5</f>
        <v>0</v>
      </c>
      <c r="F5">
        <f t="shared" si="4"/>
        <v>90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0</v>
      </c>
      <c r="E6">
        <f>GT!N6</f>
        <v>0</v>
      </c>
      <c r="F6">
        <f t="shared" si="4"/>
        <v>90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0</v>
      </c>
      <c r="E7">
        <f>GT!N7</f>
        <v>0</v>
      </c>
      <c r="F7">
        <f t="shared" si="4"/>
        <v>90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0</v>
      </c>
      <c r="E8">
        <f>GT!N8</f>
        <v>0</v>
      </c>
      <c r="F8">
        <f t="shared" si="4"/>
        <v>90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0</v>
      </c>
      <c r="E9">
        <f>GT!N9</f>
        <v>0</v>
      </c>
      <c r="F9">
        <f t="shared" si="4"/>
        <v>90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0</v>
      </c>
      <c r="E10">
        <f>GT!N10</f>
        <v>0</v>
      </c>
      <c r="F10">
        <f t="shared" si="4"/>
        <v>90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0</v>
      </c>
      <c r="E11">
        <f>GT!N11</f>
        <v>0</v>
      </c>
      <c r="F11">
        <f t="shared" si="4"/>
        <v>90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0</v>
      </c>
      <c r="E12">
        <f>GT!N12</f>
        <v>0</v>
      </c>
      <c r="F12">
        <f t="shared" si="4"/>
        <v>90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0</v>
      </c>
      <c r="E13">
        <f>GT!N13</f>
        <v>0</v>
      </c>
      <c r="F13">
        <f t="shared" si="4"/>
        <v>90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0</v>
      </c>
      <c r="E14">
        <f>GT!N14</f>
        <v>0</v>
      </c>
      <c r="F14">
        <f t="shared" si="4"/>
        <v>90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0</v>
      </c>
      <c r="E15">
        <f>GT!N15</f>
        <v>0</v>
      </c>
      <c r="F15">
        <f t="shared" si="4"/>
        <v>90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0</v>
      </c>
      <c r="E16">
        <f>GT!N16</f>
        <v>0</v>
      </c>
      <c r="F16">
        <f t="shared" si="4"/>
        <v>90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0</v>
      </c>
      <c r="E17">
        <f>GT!N17</f>
        <v>0</v>
      </c>
      <c r="F17">
        <f t="shared" si="4"/>
        <v>90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0</v>
      </c>
      <c r="E18">
        <f>GT!N18</f>
        <v>0</v>
      </c>
      <c r="F18">
        <f t="shared" si="4"/>
        <v>90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0</v>
      </c>
      <c r="E19">
        <f>GT!N19</f>
        <v>0</v>
      </c>
      <c r="F19">
        <f t="shared" si="4"/>
        <v>90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0</v>
      </c>
      <c r="E20">
        <f>GT!N20</f>
        <v>0</v>
      </c>
      <c r="F20">
        <f t="shared" si="4"/>
        <v>90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0</v>
      </c>
      <c r="E21">
        <f>GT!N21</f>
        <v>0</v>
      </c>
      <c r="F21">
        <f t="shared" si="4"/>
        <v>90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0</v>
      </c>
      <c r="E22">
        <f>GT!N22</f>
        <v>0</v>
      </c>
      <c r="F22">
        <f t="shared" si="4"/>
        <v>90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0</v>
      </c>
      <c r="E23">
        <f>GT!N23</f>
        <v>0</v>
      </c>
      <c r="F23">
        <f t="shared" si="4"/>
        <v>90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0</v>
      </c>
      <c r="E24">
        <f>GT!N24</f>
        <v>0</v>
      </c>
      <c r="F24">
        <f t="shared" si="4"/>
        <v>90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0</v>
      </c>
      <c r="E25">
        <f>GT!N25</f>
        <v>0</v>
      </c>
      <c r="F25">
        <f t="shared" si="4"/>
        <v>90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0</v>
      </c>
      <c r="E26">
        <f>GT!N26</f>
        <v>0</v>
      </c>
      <c r="F26">
        <f t="shared" si="4"/>
        <v>90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0</v>
      </c>
      <c r="E27">
        <f>GT!N27</f>
        <v>0</v>
      </c>
      <c r="F27">
        <f t="shared" si="4"/>
        <v>90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0</v>
      </c>
      <c r="E28">
        <f>GT!N28</f>
        <v>0</v>
      </c>
      <c r="F28">
        <f t="shared" si="4"/>
        <v>90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0</v>
      </c>
      <c r="E29">
        <f>GT!N29</f>
        <v>0</v>
      </c>
      <c r="F29">
        <f t="shared" si="4"/>
        <v>90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0</v>
      </c>
      <c r="E30">
        <f>GT!N30</f>
        <v>0</v>
      </c>
      <c r="F30">
        <f t="shared" si="4"/>
        <v>90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0</v>
      </c>
      <c r="E31">
        <f>GT!N31</f>
        <v>0</v>
      </c>
      <c r="F31">
        <f t="shared" si="4"/>
        <v>90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0</v>
      </c>
      <c r="E32">
        <f>GT!N32</f>
        <v>0</v>
      </c>
      <c r="F32">
        <f t="shared" si="4"/>
        <v>90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0</v>
      </c>
      <c r="E33">
        <f>GT!N33</f>
        <v>0</v>
      </c>
      <c r="F33">
        <f t="shared" si="4"/>
        <v>90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0</v>
      </c>
      <c r="E34">
        <f>GT!N34</f>
        <v>0</v>
      </c>
      <c r="F34">
        <f t="shared" si="4"/>
        <v>90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0</v>
      </c>
      <c r="E35">
        <f>GT!N35</f>
        <v>0</v>
      </c>
      <c r="F35">
        <f t="shared" si="4"/>
        <v>90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0</v>
      </c>
      <c r="E36">
        <f>GT!N36</f>
        <v>0</v>
      </c>
      <c r="F36">
        <f t="shared" si="4"/>
        <v>90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0</v>
      </c>
      <c r="E37">
        <f>GT!N37</f>
        <v>0</v>
      </c>
      <c r="F37">
        <f t="shared" si="4"/>
        <v>90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0</v>
      </c>
      <c r="E38">
        <f>GT!N38</f>
        <v>0</v>
      </c>
      <c r="F38">
        <f t="shared" si="4"/>
        <v>90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0</v>
      </c>
      <c r="E39">
        <f>GT!N39</f>
        <v>0</v>
      </c>
      <c r="F39">
        <f t="shared" si="4"/>
        <v>90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0</v>
      </c>
      <c r="E40">
        <f>GT!N40</f>
        <v>0</v>
      </c>
      <c r="F40">
        <f t="shared" si="4"/>
        <v>90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0</v>
      </c>
      <c r="E41">
        <f>GT!N41</f>
        <v>0</v>
      </c>
      <c r="F41">
        <f t="shared" si="4"/>
        <v>90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0</v>
      </c>
      <c r="E42">
        <f>GT!N42</f>
        <v>0</v>
      </c>
      <c r="F42">
        <f t="shared" si="4"/>
        <v>90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0</v>
      </c>
      <c r="E43">
        <f>GT!N43</f>
        <v>0</v>
      </c>
      <c r="F43">
        <f t="shared" si="4"/>
        <v>90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0</v>
      </c>
      <c r="E44">
        <f>GT!N44</f>
        <v>0</v>
      </c>
      <c r="F44">
        <f t="shared" si="4"/>
        <v>90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0</v>
      </c>
      <c r="E45">
        <f>GT!N45</f>
        <v>0</v>
      </c>
      <c r="F45">
        <f t="shared" si="4"/>
        <v>90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0</v>
      </c>
      <c r="E46">
        <f>GT!N46</f>
        <v>0</v>
      </c>
      <c r="F46">
        <f t="shared" si="4"/>
        <v>90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0</v>
      </c>
      <c r="E47">
        <f>GT!N47</f>
        <v>0</v>
      </c>
      <c r="F47">
        <f t="shared" si="4"/>
        <v>90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0</v>
      </c>
      <c r="E48">
        <f>GT!N48</f>
        <v>0</v>
      </c>
      <c r="F48">
        <f t="shared" si="4"/>
        <v>90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0</v>
      </c>
      <c r="E49">
        <f>GT!N49</f>
        <v>0</v>
      </c>
      <c r="F49">
        <f t="shared" si="4"/>
        <v>90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0</v>
      </c>
      <c r="E50">
        <f>GT!N50</f>
        <v>0</v>
      </c>
      <c r="F50">
        <f t="shared" si="4"/>
        <v>90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0</v>
      </c>
      <c r="E51">
        <f>GT!N51</f>
        <v>0</v>
      </c>
      <c r="F51">
        <f t="shared" si="4"/>
        <v>90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0</v>
      </c>
      <c r="E52">
        <f>GT!N52</f>
        <v>0</v>
      </c>
      <c r="F52">
        <f t="shared" si="4"/>
        <v>90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0</v>
      </c>
      <c r="E53">
        <f>GT!N53</f>
        <v>0</v>
      </c>
      <c r="F53">
        <f t="shared" si="4"/>
        <v>90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0</v>
      </c>
      <c r="E54">
        <f>GT!N54</f>
        <v>0</v>
      </c>
      <c r="F54">
        <f t="shared" si="4"/>
        <v>90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0</v>
      </c>
      <c r="E55">
        <f>GT!N55</f>
        <v>0</v>
      </c>
      <c r="F55">
        <f t="shared" si="4"/>
        <v>90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0</v>
      </c>
      <c r="E56">
        <f>GT!N56</f>
        <v>0</v>
      </c>
      <c r="F56">
        <f t="shared" si="4"/>
        <v>90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0</v>
      </c>
      <c r="E57">
        <f>GT!N57</f>
        <v>0</v>
      </c>
      <c r="F57">
        <f t="shared" si="4"/>
        <v>90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0</v>
      </c>
      <c r="E58">
        <f>GT!N58</f>
        <v>0</v>
      </c>
      <c r="F58">
        <f t="shared" si="4"/>
        <v>90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0</v>
      </c>
      <c r="E59">
        <f>GT!N59</f>
        <v>0</v>
      </c>
      <c r="F59">
        <f t="shared" si="4"/>
        <v>90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0</v>
      </c>
      <c r="E60">
        <f>GT!N60</f>
        <v>0</v>
      </c>
      <c r="F60">
        <f t="shared" si="4"/>
        <v>90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0</v>
      </c>
      <c r="E61">
        <f>GT!N61</f>
        <v>0</v>
      </c>
      <c r="F61">
        <f t="shared" si="4"/>
        <v>90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0</v>
      </c>
      <c r="E62">
        <f>GT!N62</f>
        <v>0</v>
      </c>
      <c r="F62">
        <f t="shared" si="4"/>
        <v>90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0</v>
      </c>
      <c r="E63">
        <f>GT!N63</f>
        <v>0</v>
      </c>
      <c r="F63">
        <f t="shared" si="4"/>
        <v>90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0</v>
      </c>
      <c r="E64">
        <f>GT!N64</f>
        <v>0</v>
      </c>
      <c r="F64">
        <f t="shared" si="4"/>
        <v>90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0</v>
      </c>
      <c r="E65">
        <f>GT!N65</f>
        <v>0</v>
      </c>
      <c r="F65">
        <f t="shared" si="4"/>
        <v>90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0</v>
      </c>
      <c r="E66">
        <f>GT!N66</f>
        <v>0</v>
      </c>
      <c r="F66">
        <f t="shared" si="4"/>
        <v>90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0</v>
      </c>
      <c r="E67">
        <f>GT!N67</f>
        <v>0</v>
      </c>
      <c r="F67">
        <f t="shared" si="4"/>
        <v>90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0</v>
      </c>
      <c r="E68">
        <f>GT!N68</f>
        <v>0</v>
      </c>
      <c r="F68">
        <f t="shared" ref="F68:F98" si="10">B68+C68</f>
        <v>90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0</v>
      </c>
      <c r="E69">
        <f>GT!N69</f>
        <v>0</v>
      </c>
      <c r="F69">
        <f t="shared" si="10"/>
        <v>90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0</v>
      </c>
      <c r="E70">
        <f>GT!N70</f>
        <v>0</v>
      </c>
      <c r="F70">
        <f t="shared" si="10"/>
        <v>90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0</v>
      </c>
      <c r="E71">
        <f>GT!N71</f>
        <v>0</v>
      </c>
      <c r="F71">
        <f t="shared" si="10"/>
        <v>90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0</v>
      </c>
      <c r="E72">
        <f>GT!N72</f>
        <v>0</v>
      </c>
      <c r="F72">
        <f t="shared" si="10"/>
        <v>90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0</v>
      </c>
      <c r="E73">
        <f>GT!N73</f>
        <v>0</v>
      </c>
      <c r="F73">
        <f t="shared" si="10"/>
        <v>90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0</v>
      </c>
      <c r="E74">
        <f>GT!N74</f>
        <v>0</v>
      </c>
      <c r="F74">
        <f t="shared" si="10"/>
        <v>90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0</v>
      </c>
      <c r="E75">
        <f>GT!N75</f>
        <v>0</v>
      </c>
      <c r="F75">
        <f t="shared" si="10"/>
        <v>90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0</v>
      </c>
      <c r="E76">
        <f>GT!N76</f>
        <v>0</v>
      </c>
      <c r="F76">
        <f t="shared" si="10"/>
        <v>90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0</v>
      </c>
      <c r="E77">
        <f>GT!N77</f>
        <v>0</v>
      </c>
      <c r="F77">
        <f t="shared" si="10"/>
        <v>90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0</v>
      </c>
      <c r="E78">
        <f>GT!N78</f>
        <v>0</v>
      </c>
      <c r="F78">
        <f t="shared" si="10"/>
        <v>90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0</v>
      </c>
      <c r="E79">
        <f>GT!N79</f>
        <v>0</v>
      </c>
      <c r="F79">
        <f t="shared" si="10"/>
        <v>90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0</v>
      </c>
      <c r="E80">
        <f>GT!N80</f>
        <v>0</v>
      </c>
      <c r="F80">
        <f t="shared" si="10"/>
        <v>90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0</v>
      </c>
      <c r="E81">
        <f>GT!N81</f>
        <v>0</v>
      </c>
      <c r="F81">
        <f t="shared" si="10"/>
        <v>90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0</v>
      </c>
      <c r="E82">
        <f>GT!N82</f>
        <v>0</v>
      </c>
      <c r="F82">
        <f t="shared" si="10"/>
        <v>90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0</v>
      </c>
      <c r="E83">
        <f>GT!N83</f>
        <v>0</v>
      </c>
      <c r="F83">
        <f t="shared" si="10"/>
        <v>90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0</v>
      </c>
      <c r="E84">
        <f>GT!N84</f>
        <v>0</v>
      </c>
      <c r="F84">
        <f t="shared" si="10"/>
        <v>90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0</v>
      </c>
      <c r="E85">
        <f>GT!N85</f>
        <v>0</v>
      </c>
      <c r="F85">
        <f t="shared" si="10"/>
        <v>90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0</v>
      </c>
      <c r="E86">
        <f>GT!N86</f>
        <v>0</v>
      </c>
      <c r="F86">
        <f t="shared" si="10"/>
        <v>90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0</v>
      </c>
      <c r="E87">
        <f>GT!N87</f>
        <v>0</v>
      </c>
      <c r="F87">
        <f t="shared" si="10"/>
        <v>90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0</v>
      </c>
      <c r="E88">
        <f>GT!N88</f>
        <v>0</v>
      </c>
      <c r="F88">
        <f t="shared" si="10"/>
        <v>90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0</v>
      </c>
      <c r="E89">
        <f>GT!N89</f>
        <v>0</v>
      </c>
      <c r="F89">
        <f t="shared" si="10"/>
        <v>90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0</v>
      </c>
      <c r="E90">
        <f>GT!N90</f>
        <v>0</v>
      </c>
      <c r="F90">
        <f t="shared" si="10"/>
        <v>90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0</v>
      </c>
      <c r="E91">
        <f>GT!N91</f>
        <v>0</v>
      </c>
      <c r="F91">
        <f t="shared" si="10"/>
        <v>90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0</v>
      </c>
      <c r="E92">
        <f>GT!N92</f>
        <v>0</v>
      </c>
      <c r="F92">
        <f t="shared" si="10"/>
        <v>90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0</v>
      </c>
      <c r="E93">
        <f>GT!N93</f>
        <v>0</v>
      </c>
      <c r="F93">
        <f t="shared" si="10"/>
        <v>90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0</v>
      </c>
      <c r="E94">
        <f>GT!N94</f>
        <v>0</v>
      </c>
      <c r="F94">
        <f t="shared" si="10"/>
        <v>90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0</v>
      </c>
      <c r="E95">
        <f>GT!N95</f>
        <v>0</v>
      </c>
      <c r="F95">
        <f t="shared" si="10"/>
        <v>90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0</v>
      </c>
      <c r="E96">
        <f>GT!N96</f>
        <v>0</v>
      </c>
      <c r="F96">
        <f t="shared" si="10"/>
        <v>90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0</v>
      </c>
      <c r="E97">
        <f>GT!N97</f>
        <v>0</v>
      </c>
      <c r="F97">
        <f t="shared" si="10"/>
        <v>90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0</v>
      </c>
      <c r="E98">
        <f>GT!N98</f>
        <v>0</v>
      </c>
      <c r="F98">
        <f t="shared" si="10"/>
        <v>90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0</v>
      </c>
      <c r="E99" s="114">
        <f t="shared" si="12"/>
        <v>0</v>
      </c>
      <c r="F99" s="114">
        <f t="shared" si="12"/>
        <v>2.16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3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229.60000000000002</v>
      </c>
      <c r="E3">
        <f>BAWANA!AM3</f>
        <v>0</v>
      </c>
      <c r="F3">
        <f>(B3+C3)*0.8</f>
        <v>256</v>
      </c>
      <c r="G3">
        <f>(D3+E3)</f>
        <v>229.60000000000002</v>
      </c>
      <c r="H3" s="112"/>
      <c r="I3">
        <f>BRPL_EOD!AI3+BRPL_EOD!AJ3</f>
        <v>84</v>
      </c>
      <c r="J3">
        <f>BYPL_EOD!AI3+BYPL_EOD!AJ3</f>
        <v>48</v>
      </c>
      <c r="K3">
        <f>MES_EOD!AI3+MES_EOD!AJ3</f>
        <v>5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229.61</v>
      </c>
      <c r="O3" s="112">
        <f t="shared" ref="O3:O66" si="1">G3-N3</f>
        <v>-9.9999999999909051E-3</v>
      </c>
      <c r="P3">
        <v>83.996341622751629</v>
      </c>
      <c r="Q3">
        <v>47.997909498715217</v>
      </c>
      <c r="R3">
        <v>4.9997822394495017</v>
      </c>
      <c r="S3">
        <v>22.998998301467708</v>
      </c>
      <c r="T3">
        <v>69.606968337615953</v>
      </c>
      <c r="U3" s="114">
        <f t="shared" ref="U3:U66" si="2">SUM(P3:T3)</f>
        <v>229.60000000000002</v>
      </c>
      <c r="V3" s="112">
        <f t="shared" ref="V3:V66" si="3">G3-U3</f>
        <v>0</v>
      </c>
      <c r="Y3">
        <f>BAWANA!AW3+BAWANA!AX3</f>
        <v>20.2</v>
      </c>
      <c r="Z3">
        <f>BAWANA!BD3+BAWANA!BE3</f>
        <v>20.2</v>
      </c>
      <c r="AA3">
        <f>BAWANA!X3+BAWANA!Y3</f>
        <v>20.2</v>
      </c>
      <c r="AB3">
        <f>BAWANA!AE3+BAWANA!AF3</f>
        <v>20.2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229.60000000000002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229.60000000000002</v>
      </c>
      <c r="H4" s="112"/>
      <c r="I4">
        <f>BRPL_EOD!AI4+BRPL_EOD!AJ4</f>
        <v>84</v>
      </c>
      <c r="J4">
        <f>BYPL_EOD!AI4+BYPL_EOD!AJ4</f>
        <v>48</v>
      </c>
      <c r="K4">
        <f>MES_EOD!AI4+MES_EOD!AJ4</f>
        <v>5</v>
      </c>
      <c r="L4">
        <f>NDMC_EOD!AI4+NDMC_EOD!AJ4</f>
        <v>23</v>
      </c>
      <c r="M4">
        <f>TPDDL_EOD!AI4+TPDDL_EOD!AJ4</f>
        <v>69.61</v>
      </c>
      <c r="N4">
        <f t="shared" si="0"/>
        <v>229.61</v>
      </c>
      <c r="O4" s="112">
        <f t="shared" si="1"/>
        <v>-9.9999999999909051E-3</v>
      </c>
      <c r="P4">
        <v>83.996341622751629</v>
      </c>
      <c r="Q4">
        <v>47.997909498715217</v>
      </c>
      <c r="R4">
        <v>4.9997822394495017</v>
      </c>
      <c r="S4">
        <v>22.998998301467708</v>
      </c>
      <c r="T4">
        <v>69.606968337615953</v>
      </c>
      <c r="U4" s="114">
        <f t="shared" si="2"/>
        <v>229.60000000000002</v>
      </c>
      <c r="V4" s="112">
        <f t="shared" si="3"/>
        <v>0</v>
      </c>
      <c r="Y4">
        <f>BAWANA!AW4+BAWANA!AX4</f>
        <v>20.2</v>
      </c>
      <c r="Z4">
        <f>BAWANA!BD4+BAWANA!BE4</f>
        <v>20.2</v>
      </c>
      <c r="AA4">
        <f>BAWANA!X4+BAWANA!Y4</f>
        <v>20.2</v>
      </c>
      <c r="AB4">
        <f>BAWANA!AE4+BAWANA!AF4</f>
        <v>20.2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229.61</v>
      </c>
      <c r="E5">
        <f>BAWANA!AM5</f>
        <v>0</v>
      </c>
      <c r="F5">
        <f t="shared" si="4"/>
        <v>256</v>
      </c>
      <c r="G5">
        <f t="shared" si="5"/>
        <v>229.61</v>
      </c>
      <c r="H5" s="112"/>
      <c r="I5">
        <f>BRPL_EOD!AI5+BRPL_EOD!AJ5</f>
        <v>84</v>
      </c>
      <c r="J5">
        <f>BYPL_EOD!AI5+BYPL_EOD!AJ5</f>
        <v>48</v>
      </c>
      <c r="K5">
        <f>MES_EOD!AI5+MES_EOD!AJ5</f>
        <v>5</v>
      </c>
      <c r="L5">
        <f>NDMC_EOD!AI5+NDMC_EOD!AJ5</f>
        <v>23</v>
      </c>
      <c r="M5">
        <f>TPDDL_EOD!AI5+TPDDL_EOD!AJ5</f>
        <v>69.61</v>
      </c>
      <c r="N5">
        <f t="shared" si="0"/>
        <v>229.61</v>
      </c>
      <c r="O5" s="112">
        <f t="shared" si="1"/>
        <v>0</v>
      </c>
      <c r="P5">
        <v>84</v>
      </c>
      <c r="Q5">
        <v>48</v>
      </c>
      <c r="R5">
        <v>5</v>
      </c>
      <c r="S5">
        <v>23</v>
      </c>
      <c r="T5">
        <v>69.61</v>
      </c>
      <c r="U5" s="114">
        <f t="shared" si="2"/>
        <v>229.61</v>
      </c>
      <c r="V5" s="112">
        <f t="shared" si="3"/>
        <v>0</v>
      </c>
      <c r="Y5">
        <f>BAWANA!AW5+BAWANA!AX5</f>
        <v>32</v>
      </c>
      <c r="Z5">
        <f>BAWANA!BD5+BAWANA!BE5</f>
        <v>8.39</v>
      </c>
      <c r="AA5">
        <f>BAWANA!X5+BAWANA!Y5</f>
        <v>32</v>
      </c>
      <c r="AB5">
        <f>BAWANA!AE5+BAWANA!AF5</f>
        <v>8.39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229.61</v>
      </c>
      <c r="E6">
        <f>BAWANA!AM6</f>
        <v>0</v>
      </c>
      <c r="F6">
        <f t="shared" si="4"/>
        <v>256</v>
      </c>
      <c r="G6">
        <f t="shared" si="5"/>
        <v>229.61</v>
      </c>
      <c r="H6" s="112"/>
      <c r="I6">
        <f>BRPL_EOD!AI6+BRPL_EOD!AJ6</f>
        <v>84</v>
      </c>
      <c r="J6">
        <f>BYPL_EOD!AI6+BYPL_EOD!AJ6</f>
        <v>48</v>
      </c>
      <c r="K6">
        <f>MES_EOD!AI6+MES_EOD!AJ6</f>
        <v>5</v>
      </c>
      <c r="L6">
        <f>NDMC_EOD!AI6+NDMC_EOD!AJ6</f>
        <v>23</v>
      </c>
      <c r="M6">
        <f>TPDDL_EOD!AI6+TPDDL_EOD!AJ6</f>
        <v>69.61</v>
      </c>
      <c r="N6">
        <f t="shared" si="0"/>
        <v>229.61</v>
      </c>
      <c r="O6" s="112">
        <f t="shared" si="1"/>
        <v>0</v>
      </c>
      <c r="P6">
        <v>84</v>
      </c>
      <c r="Q6">
        <v>48</v>
      </c>
      <c r="R6">
        <v>5</v>
      </c>
      <c r="S6">
        <v>23</v>
      </c>
      <c r="T6">
        <v>69.61</v>
      </c>
      <c r="U6" s="114">
        <f t="shared" si="2"/>
        <v>229.61</v>
      </c>
      <c r="V6" s="112">
        <f t="shared" si="3"/>
        <v>0</v>
      </c>
      <c r="Y6">
        <f>BAWANA!AW6+BAWANA!AX6</f>
        <v>32</v>
      </c>
      <c r="Z6">
        <f>BAWANA!BD6+BAWANA!BE6</f>
        <v>8.39</v>
      </c>
      <c r="AA6">
        <f>BAWANA!X6+BAWANA!Y6</f>
        <v>32</v>
      </c>
      <c r="AB6">
        <f>BAWANA!AE6+BAWANA!AF6</f>
        <v>8.39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229.61</v>
      </c>
      <c r="E7">
        <f>BAWANA!AM7</f>
        <v>0</v>
      </c>
      <c r="F7">
        <f t="shared" si="4"/>
        <v>256</v>
      </c>
      <c r="G7">
        <f t="shared" si="5"/>
        <v>229.61</v>
      </c>
      <c r="H7" s="112"/>
      <c r="I7">
        <f>BRPL_EOD!AI7+BRPL_EOD!AJ7</f>
        <v>84</v>
      </c>
      <c r="J7">
        <f>BYPL_EOD!AI7+BYPL_EOD!AJ7</f>
        <v>48</v>
      </c>
      <c r="K7">
        <f>MES_EOD!AI7+MES_EOD!AJ7</f>
        <v>5</v>
      </c>
      <c r="L7">
        <f>NDMC_EOD!AI7+NDMC_EOD!AJ7</f>
        <v>23</v>
      </c>
      <c r="M7">
        <f>TPDDL_EOD!AI7+TPDDL_EOD!AJ7</f>
        <v>69.61</v>
      </c>
      <c r="N7">
        <f t="shared" si="0"/>
        <v>229.61</v>
      </c>
      <c r="O7" s="112">
        <f t="shared" si="1"/>
        <v>0</v>
      </c>
      <c r="P7">
        <v>84</v>
      </c>
      <c r="Q7">
        <v>48</v>
      </c>
      <c r="R7">
        <v>5</v>
      </c>
      <c r="S7">
        <v>23</v>
      </c>
      <c r="T7">
        <v>69.61</v>
      </c>
      <c r="U7" s="114">
        <f t="shared" si="2"/>
        <v>229.61</v>
      </c>
      <c r="V7" s="112">
        <f t="shared" si="3"/>
        <v>0</v>
      </c>
      <c r="Y7">
        <f>BAWANA!AW7+BAWANA!AX7</f>
        <v>32</v>
      </c>
      <c r="Z7">
        <f>BAWANA!BD7+BAWANA!BE7</f>
        <v>8.39</v>
      </c>
      <c r="AA7">
        <f>BAWANA!X7+BAWANA!Y7</f>
        <v>32</v>
      </c>
      <c r="AB7">
        <f>BAWANA!AE7+BAWANA!AF7</f>
        <v>8.39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229.61</v>
      </c>
      <c r="E8">
        <f>BAWANA!AM8</f>
        <v>0</v>
      </c>
      <c r="F8">
        <f t="shared" si="4"/>
        <v>256</v>
      </c>
      <c r="G8">
        <f t="shared" si="5"/>
        <v>229.61</v>
      </c>
      <c r="H8" s="112"/>
      <c r="I8">
        <f>BRPL_EOD!AI8+BRPL_EOD!AJ8</f>
        <v>84</v>
      </c>
      <c r="J8">
        <f>BYPL_EOD!AI8+BYPL_EOD!AJ8</f>
        <v>48</v>
      </c>
      <c r="K8">
        <f>MES_EOD!AI8+MES_EOD!AJ8</f>
        <v>5</v>
      </c>
      <c r="L8">
        <f>NDMC_EOD!AI8+NDMC_EOD!AJ8</f>
        <v>23</v>
      </c>
      <c r="M8">
        <f>TPDDL_EOD!AI8+TPDDL_EOD!AJ8</f>
        <v>69.61</v>
      </c>
      <c r="N8">
        <f t="shared" si="0"/>
        <v>229.61</v>
      </c>
      <c r="O8" s="112">
        <f t="shared" si="1"/>
        <v>0</v>
      </c>
      <c r="P8">
        <v>84</v>
      </c>
      <c r="Q8">
        <v>48</v>
      </c>
      <c r="R8">
        <v>5</v>
      </c>
      <c r="S8">
        <v>23</v>
      </c>
      <c r="T8">
        <v>69.61</v>
      </c>
      <c r="U8" s="114">
        <f t="shared" si="2"/>
        <v>229.61</v>
      </c>
      <c r="V8" s="112">
        <f t="shared" si="3"/>
        <v>0</v>
      </c>
      <c r="Y8">
        <f>BAWANA!AW8+BAWANA!AX8</f>
        <v>32</v>
      </c>
      <c r="Z8">
        <f>BAWANA!BD8+BAWANA!BE8</f>
        <v>8.39</v>
      </c>
      <c r="AA8">
        <f>BAWANA!X8+BAWANA!Y8</f>
        <v>32</v>
      </c>
      <c r="AB8">
        <f>BAWANA!AE8+BAWANA!AF8</f>
        <v>8.39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213.43</v>
      </c>
      <c r="E9">
        <f>BAWANA!AM9</f>
        <v>0</v>
      </c>
      <c r="F9">
        <f t="shared" si="4"/>
        <v>256</v>
      </c>
      <c r="G9">
        <f t="shared" si="5"/>
        <v>213.43</v>
      </c>
      <c r="H9" s="112"/>
      <c r="I9">
        <f>BRPL_EOD!AI9+BRPL_EOD!AJ9</f>
        <v>84</v>
      </c>
      <c r="J9">
        <f>BYPL_EOD!AI9+BYPL_EOD!AJ9</f>
        <v>48</v>
      </c>
      <c r="K9">
        <f>MES_EOD!AI9+MES_EOD!AJ9</f>
        <v>5</v>
      </c>
      <c r="L9">
        <f>NDMC_EOD!AI9+NDMC_EOD!AJ9</f>
        <v>23</v>
      </c>
      <c r="M9">
        <f>TPDDL_EOD!AI9+TPDDL_EOD!AJ9</f>
        <v>53.43</v>
      </c>
      <c r="N9">
        <f t="shared" si="0"/>
        <v>213.43</v>
      </c>
      <c r="O9" s="112">
        <f t="shared" si="1"/>
        <v>0</v>
      </c>
      <c r="P9">
        <v>84</v>
      </c>
      <c r="Q9">
        <v>48</v>
      </c>
      <c r="R9">
        <v>5</v>
      </c>
      <c r="S9">
        <v>23</v>
      </c>
      <c r="T9">
        <v>53.43</v>
      </c>
      <c r="U9" s="114">
        <f t="shared" si="2"/>
        <v>213.43</v>
      </c>
      <c r="V9" s="112">
        <f t="shared" si="3"/>
        <v>0</v>
      </c>
      <c r="Y9">
        <f>BAWANA!AW9+BAWANA!AX9</f>
        <v>32</v>
      </c>
      <c r="Z9">
        <f>BAWANA!BD9+BAWANA!BE9</f>
        <v>24.57</v>
      </c>
      <c r="AA9">
        <f>BAWANA!X9+BAWANA!Y9</f>
        <v>32</v>
      </c>
      <c r="AB9">
        <f>BAWANA!AE9+BAWANA!AF9</f>
        <v>24.57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217.3</v>
      </c>
      <c r="E10">
        <f>BAWANA!AM10</f>
        <v>0</v>
      </c>
      <c r="F10">
        <f t="shared" si="4"/>
        <v>256</v>
      </c>
      <c r="G10">
        <f t="shared" si="5"/>
        <v>217.3</v>
      </c>
      <c r="H10" s="112"/>
      <c r="I10">
        <f>BRPL_EOD!AI10+BRPL_EOD!AJ10</f>
        <v>84</v>
      </c>
      <c r="J10">
        <f>BYPL_EOD!AI10+BYPL_EOD!AJ10</f>
        <v>48</v>
      </c>
      <c r="K10">
        <f>MES_EOD!AI10+MES_EOD!AJ10</f>
        <v>5</v>
      </c>
      <c r="L10">
        <f>NDMC_EOD!AI10+NDMC_EOD!AJ10</f>
        <v>23</v>
      </c>
      <c r="M10">
        <f>TPDDL_EOD!AI10+TPDDL_EOD!AJ10</f>
        <v>57.31</v>
      </c>
      <c r="N10">
        <f t="shared" si="0"/>
        <v>217.31</v>
      </c>
      <c r="O10" s="112">
        <f t="shared" si="1"/>
        <v>-9.9999999999909051E-3</v>
      </c>
      <c r="P10">
        <v>83.996134554323319</v>
      </c>
      <c r="Q10">
        <v>47.997791173899039</v>
      </c>
      <c r="R10">
        <v>4.9997699139478167</v>
      </c>
      <c r="S10">
        <v>22.998941604159956</v>
      </c>
      <c r="T10">
        <v>57.307362753669878</v>
      </c>
      <c r="U10" s="114">
        <f t="shared" si="2"/>
        <v>217.30000000000004</v>
      </c>
      <c r="V10" s="112">
        <f t="shared" si="3"/>
        <v>0</v>
      </c>
      <c r="Y10">
        <f>BAWANA!AW10+BAWANA!AX10</f>
        <v>26.35</v>
      </c>
      <c r="Z10">
        <f>BAWANA!BD10+BAWANA!BE10</f>
        <v>26.35</v>
      </c>
      <c r="AA10">
        <f>BAWANA!X10+BAWANA!Y10</f>
        <v>26.35</v>
      </c>
      <c r="AB10">
        <f>BAWANA!AE10+BAWANA!AF10</f>
        <v>26.35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217.3</v>
      </c>
      <c r="E11">
        <f>BAWANA!AM11</f>
        <v>0</v>
      </c>
      <c r="F11">
        <f t="shared" si="4"/>
        <v>256</v>
      </c>
      <c r="G11">
        <f t="shared" si="5"/>
        <v>217.3</v>
      </c>
      <c r="H11" s="112"/>
      <c r="I11">
        <f>BRPL_EOD!AI11+BRPL_EOD!AJ11</f>
        <v>84</v>
      </c>
      <c r="J11">
        <f>BYPL_EOD!AI11+BYPL_EOD!AJ11</f>
        <v>48</v>
      </c>
      <c r="K11">
        <f>MES_EOD!AI11+MES_EOD!AJ11</f>
        <v>5</v>
      </c>
      <c r="L11">
        <f>NDMC_EOD!AI11+NDMC_EOD!AJ11</f>
        <v>23</v>
      </c>
      <c r="M11">
        <f>TPDDL_EOD!AI11+TPDDL_EOD!AJ11</f>
        <v>57.31</v>
      </c>
      <c r="N11">
        <f t="shared" si="0"/>
        <v>217.31</v>
      </c>
      <c r="O11" s="112">
        <f t="shared" si="1"/>
        <v>-9.9999999999909051E-3</v>
      </c>
      <c r="P11">
        <v>83.996134554323319</v>
      </c>
      <c r="Q11">
        <v>47.997791173899039</v>
      </c>
      <c r="R11">
        <v>4.9997699139478167</v>
      </c>
      <c r="S11">
        <v>22.998941604159956</v>
      </c>
      <c r="T11">
        <v>57.307362753669878</v>
      </c>
      <c r="U11" s="114">
        <f t="shared" si="2"/>
        <v>217.30000000000004</v>
      </c>
      <c r="V11" s="112">
        <f t="shared" si="3"/>
        <v>0</v>
      </c>
      <c r="Y11">
        <f>BAWANA!AW11+BAWANA!AX11</f>
        <v>26.35</v>
      </c>
      <c r="Z11">
        <f>BAWANA!BD11+BAWANA!BE11</f>
        <v>26.35</v>
      </c>
      <c r="AA11">
        <f>BAWANA!X11+BAWANA!Y11</f>
        <v>26.35</v>
      </c>
      <c r="AB11">
        <f>BAWANA!AE11+BAWANA!AF11</f>
        <v>26.35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217.3</v>
      </c>
      <c r="E12">
        <f>BAWANA!AM12</f>
        <v>0</v>
      </c>
      <c r="F12">
        <f t="shared" si="4"/>
        <v>256</v>
      </c>
      <c r="G12">
        <f t="shared" si="5"/>
        <v>217.3</v>
      </c>
      <c r="H12" s="112"/>
      <c r="I12">
        <f>BRPL_EOD!AI12+BRPL_EOD!AJ12</f>
        <v>84</v>
      </c>
      <c r="J12">
        <f>BYPL_EOD!AI12+BYPL_EOD!AJ12</f>
        <v>48</v>
      </c>
      <c r="K12">
        <f>MES_EOD!AI12+MES_EOD!AJ12</f>
        <v>5</v>
      </c>
      <c r="L12">
        <f>NDMC_EOD!AI12+NDMC_EOD!AJ12</f>
        <v>23</v>
      </c>
      <c r="M12">
        <f>TPDDL_EOD!AI12+TPDDL_EOD!AJ12</f>
        <v>57.31</v>
      </c>
      <c r="N12">
        <f t="shared" si="0"/>
        <v>217.31</v>
      </c>
      <c r="O12" s="112">
        <f t="shared" si="1"/>
        <v>-9.9999999999909051E-3</v>
      </c>
      <c r="P12">
        <v>83.996134554323319</v>
      </c>
      <c r="Q12">
        <v>47.997791173899039</v>
      </c>
      <c r="R12">
        <v>4.9997699139478167</v>
      </c>
      <c r="S12">
        <v>22.998941604159956</v>
      </c>
      <c r="T12">
        <v>57.307362753669878</v>
      </c>
      <c r="U12" s="114">
        <f t="shared" si="2"/>
        <v>217.30000000000004</v>
      </c>
      <c r="V12" s="112">
        <f t="shared" si="3"/>
        <v>0</v>
      </c>
      <c r="Y12">
        <f>BAWANA!AW12+BAWANA!AX12</f>
        <v>26.35</v>
      </c>
      <c r="Z12">
        <f>BAWANA!BD12+BAWANA!BE12</f>
        <v>26.35</v>
      </c>
      <c r="AA12">
        <f>BAWANA!X12+BAWANA!Y12</f>
        <v>26.35</v>
      </c>
      <c r="AB12">
        <f>BAWANA!AE12+BAWANA!AF12</f>
        <v>26.35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217.3</v>
      </c>
      <c r="E13">
        <f>BAWANA!AM13</f>
        <v>0</v>
      </c>
      <c r="F13">
        <f t="shared" si="4"/>
        <v>256</v>
      </c>
      <c r="G13">
        <f t="shared" si="5"/>
        <v>217.3</v>
      </c>
      <c r="H13" s="112"/>
      <c r="I13">
        <f>BRPL_EOD!AI13+BRPL_EOD!AJ13</f>
        <v>84</v>
      </c>
      <c r="J13">
        <f>BYPL_EOD!AI13+BYPL_EOD!AJ13</f>
        <v>48</v>
      </c>
      <c r="K13">
        <f>MES_EOD!AI13+MES_EOD!AJ13</f>
        <v>5</v>
      </c>
      <c r="L13">
        <f>NDMC_EOD!AI13+NDMC_EOD!AJ13</f>
        <v>23</v>
      </c>
      <c r="M13">
        <f>TPDDL_EOD!AI13+TPDDL_EOD!AJ13</f>
        <v>57.31</v>
      </c>
      <c r="N13">
        <f t="shared" si="0"/>
        <v>217.31</v>
      </c>
      <c r="O13" s="112">
        <f t="shared" si="1"/>
        <v>-9.9999999999909051E-3</v>
      </c>
      <c r="P13">
        <v>83.996134554323319</v>
      </c>
      <c r="Q13">
        <v>47.997791173899039</v>
      </c>
      <c r="R13">
        <v>4.9997699139478167</v>
      </c>
      <c r="S13">
        <v>22.998941604159956</v>
      </c>
      <c r="T13">
        <v>57.307362753669878</v>
      </c>
      <c r="U13" s="114">
        <f t="shared" si="2"/>
        <v>217.30000000000004</v>
      </c>
      <c r="V13" s="112">
        <f t="shared" si="3"/>
        <v>0</v>
      </c>
      <c r="Y13">
        <f>BAWANA!AW13+BAWANA!AX13</f>
        <v>26.35</v>
      </c>
      <c r="Z13">
        <f>BAWANA!BD13+BAWANA!BE13</f>
        <v>26.35</v>
      </c>
      <c r="AA13">
        <f>BAWANA!X13+BAWANA!Y13</f>
        <v>26.35</v>
      </c>
      <c r="AB13">
        <f>BAWANA!AE13+BAWANA!AF13</f>
        <v>26.35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217.3</v>
      </c>
      <c r="E14">
        <f>BAWANA!AM14</f>
        <v>0</v>
      </c>
      <c r="F14">
        <f t="shared" si="4"/>
        <v>256</v>
      </c>
      <c r="G14">
        <f t="shared" si="5"/>
        <v>217.3</v>
      </c>
      <c r="H14" s="112"/>
      <c r="I14">
        <f>BRPL_EOD!AI14+BRPL_EOD!AJ14</f>
        <v>84</v>
      </c>
      <c r="J14">
        <f>BYPL_EOD!AI14+BYPL_EOD!AJ14</f>
        <v>48</v>
      </c>
      <c r="K14">
        <f>MES_EOD!AI14+MES_EOD!AJ14</f>
        <v>5</v>
      </c>
      <c r="L14">
        <f>NDMC_EOD!AI14+NDMC_EOD!AJ14</f>
        <v>23</v>
      </c>
      <c r="M14">
        <f>TPDDL_EOD!AI14+TPDDL_EOD!AJ14</f>
        <v>57.31</v>
      </c>
      <c r="N14">
        <f t="shared" si="0"/>
        <v>217.31</v>
      </c>
      <c r="O14" s="112">
        <f t="shared" si="1"/>
        <v>-9.9999999999909051E-3</v>
      </c>
      <c r="P14">
        <v>83.996134554323319</v>
      </c>
      <c r="Q14">
        <v>47.997791173899039</v>
      </c>
      <c r="R14">
        <v>4.9997699139478167</v>
      </c>
      <c r="S14">
        <v>22.998941604159956</v>
      </c>
      <c r="T14">
        <v>57.307362753669878</v>
      </c>
      <c r="U14" s="114">
        <f t="shared" si="2"/>
        <v>217.30000000000004</v>
      </c>
      <c r="V14" s="112">
        <f t="shared" si="3"/>
        <v>0</v>
      </c>
      <c r="Y14">
        <f>BAWANA!AW14+BAWANA!AX14</f>
        <v>26.35</v>
      </c>
      <c r="Z14">
        <f>BAWANA!BD14+BAWANA!BE14</f>
        <v>26.35</v>
      </c>
      <c r="AA14">
        <f>BAWANA!X14+BAWANA!Y14</f>
        <v>26.35</v>
      </c>
      <c r="AB14">
        <f>BAWANA!AE14+BAWANA!AF14</f>
        <v>26.35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217.3</v>
      </c>
      <c r="E15">
        <f>BAWANA!AM15</f>
        <v>0</v>
      </c>
      <c r="F15">
        <f t="shared" si="4"/>
        <v>256</v>
      </c>
      <c r="G15">
        <f t="shared" si="5"/>
        <v>217.3</v>
      </c>
      <c r="H15" s="112"/>
      <c r="I15">
        <f>BRPL_EOD!AI15+BRPL_EOD!AJ15</f>
        <v>84</v>
      </c>
      <c r="J15">
        <f>BYPL_EOD!AI15+BYPL_EOD!AJ15</f>
        <v>48</v>
      </c>
      <c r="K15">
        <f>MES_EOD!AI15+MES_EOD!AJ15</f>
        <v>5</v>
      </c>
      <c r="L15">
        <f>NDMC_EOD!AI15+NDMC_EOD!AJ15</f>
        <v>23</v>
      </c>
      <c r="M15">
        <f>TPDDL_EOD!AI15+TPDDL_EOD!AJ15</f>
        <v>57.31</v>
      </c>
      <c r="N15">
        <f t="shared" si="0"/>
        <v>217.31</v>
      </c>
      <c r="O15" s="112">
        <f t="shared" si="1"/>
        <v>-9.9999999999909051E-3</v>
      </c>
      <c r="P15">
        <v>83.996134554323319</v>
      </c>
      <c r="Q15">
        <v>47.997791173899039</v>
      </c>
      <c r="R15">
        <v>4.9997699139478167</v>
      </c>
      <c r="S15">
        <v>22.998941604159956</v>
      </c>
      <c r="T15">
        <v>57.307362753669878</v>
      </c>
      <c r="U15" s="114">
        <f t="shared" si="2"/>
        <v>217.30000000000004</v>
      </c>
      <c r="V15" s="112">
        <f t="shared" si="3"/>
        <v>0</v>
      </c>
      <c r="Y15">
        <f>BAWANA!AW15+BAWANA!AX15</f>
        <v>26.35</v>
      </c>
      <c r="Z15">
        <f>BAWANA!BD15+BAWANA!BE15</f>
        <v>26.35</v>
      </c>
      <c r="AA15">
        <f>BAWANA!X15+BAWANA!Y15</f>
        <v>26.35</v>
      </c>
      <c r="AB15">
        <f>BAWANA!AE15+BAWANA!AF15</f>
        <v>26.35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217.3</v>
      </c>
      <c r="E16">
        <f>BAWANA!AM16</f>
        <v>0</v>
      </c>
      <c r="F16">
        <f t="shared" si="4"/>
        <v>256</v>
      </c>
      <c r="G16">
        <f t="shared" si="5"/>
        <v>217.3</v>
      </c>
      <c r="H16" s="112"/>
      <c r="I16">
        <f>BRPL_EOD!AI16+BRPL_EOD!AJ16</f>
        <v>84</v>
      </c>
      <c r="J16">
        <f>BYPL_EOD!AI16+BYPL_EOD!AJ16</f>
        <v>48</v>
      </c>
      <c r="K16">
        <f>MES_EOD!AI16+MES_EOD!AJ16</f>
        <v>5</v>
      </c>
      <c r="L16">
        <f>NDMC_EOD!AI16+NDMC_EOD!AJ16</f>
        <v>23</v>
      </c>
      <c r="M16">
        <f>TPDDL_EOD!AI16+TPDDL_EOD!AJ16</f>
        <v>57.31</v>
      </c>
      <c r="N16">
        <f t="shared" si="0"/>
        <v>217.31</v>
      </c>
      <c r="O16" s="112">
        <f t="shared" si="1"/>
        <v>-9.9999999999909051E-3</v>
      </c>
      <c r="P16">
        <v>83.996134554323319</v>
      </c>
      <c r="Q16">
        <v>47.997791173899039</v>
      </c>
      <c r="R16">
        <v>4.9997699139478167</v>
      </c>
      <c r="S16">
        <v>22.998941604159956</v>
      </c>
      <c r="T16">
        <v>57.307362753669878</v>
      </c>
      <c r="U16" s="114">
        <f t="shared" si="2"/>
        <v>217.30000000000004</v>
      </c>
      <c r="V16" s="112">
        <f t="shared" si="3"/>
        <v>0</v>
      </c>
      <c r="Y16">
        <f>BAWANA!AW16+BAWANA!AX16</f>
        <v>26.35</v>
      </c>
      <c r="Z16">
        <f>BAWANA!BD16+BAWANA!BE16</f>
        <v>26.35</v>
      </c>
      <c r="AA16">
        <f>BAWANA!X16+BAWANA!Y16</f>
        <v>26.35</v>
      </c>
      <c r="AB16">
        <f>BAWANA!AE16+BAWANA!AF16</f>
        <v>26.35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217.3</v>
      </c>
      <c r="E17">
        <f>BAWANA!AM17</f>
        <v>0</v>
      </c>
      <c r="F17">
        <f t="shared" si="4"/>
        <v>256</v>
      </c>
      <c r="G17">
        <f t="shared" si="5"/>
        <v>217.3</v>
      </c>
      <c r="H17" s="112"/>
      <c r="I17">
        <f>BRPL_EOD!AI17+BRPL_EOD!AJ17</f>
        <v>84</v>
      </c>
      <c r="J17">
        <f>BYPL_EOD!AI17+BYPL_EOD!AJ17</f>
        <v>48</v>
      </c>
      <c r="K17">
        <f>MES_EOD!AI17+MES_EOD!AJ17</f>
        <v>5</v>
      </c>
      <c r="L17">
        <f>NDMC_EOD!AI17+NDMC_EOD!AJ17</f>
        <v>23</v>
      </c>
      <c r="M17">
        <f>TPDDL_EOD!AI17+TPDDL_EOD!AJ17</f>
        <v>57.31</v>
      </c>
      <c r="N17">
        <f t="shared" si="0"/>
        <v>217.31</v>
      </c>
      <c r="O17" s="112">
        <f t="shared" si="1"/>
        <v>-9.9999999999909051E-3</v>
      </c>
      <c r="P17">
        <v>83.996134554323319</v>
      </c>
      <c r="Q17">
        <v>47.997791173899039</v>
      </c>
      <c r="R17">
        <v>4.9997699139478167</v>
      </c>
      <c r="S17">
        <v>22.998941604159956</v>
      </c>
      <c r="T17">
        <v>57.307362753669878</v>
      </c>
      <c r="U17" s="114">
        <f t="shared" si="2"/>
        <v>217.30000000000004</v>
      </c>
      <c r="V17" s="112">
        <f t="shared" si="3"/>
        <v>0</v>
      </c>
      <c r="Y17">
        <f>BAWANA!AW17+BAWANA!AX17</f>
        <v>26.35</v>
      </c>
      <c r="Z17">
        <f>BAWANA!BD17+BAWANA!BE17</f>
        <v>26.35</v>
      </c>
      <c r="AA17">
        <f>BAWANA!X17+BAWANA!Y17</f>
        <v>26.35</v>
      </c>
      <c r="AB17">
        <f>BAWANA!AE17+BAWANA!AF17</f>
        <v>26.35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217.3</v>
      </c>
      <c r="E18">
        <f>BAWANA!AM18</f>
        <v>0</v>
      </c>
      <c r="F18">
        <f t="shared" si="4"/>
        <v>256</v>
      </c>
      <c r="G18">
        <f t="shared" si="5"/>
        <v>217.3</v>
      </c>
      <c r="H18" s="112"/>
      <c r="I18">
        <f>BRPL_EOD!AI18+BRPL_EOD!AJ18</f>
        <v>84</v>
      </c>
      <c r="J18">
        <f>BYPL_EOD!AI18+BYPL_EOD!AJ18</f>
        <v>48</v>
      </c>
      <c r="K18">
        <f>MES_EOD!AI18+MES_EOD!AJ18</f>
        <v>5</v>
      </c>
      <c r="L18">
        <f>NDMC_EOD!AI18+NDMC_EOD!AJ18</f>
        <v>23</v>
      </c>
      <c r="M18">
        <f>TPDDL_EOD!AI18+TPDDL_EOD!AJ18</f>
        <v>57.31</v>
      </c>
      <c r="N18">
        <f t="shared" si="0"/>
        <v>217.31</v>
      </c>
      <c r="O18" s="112">
        <f t="shared" si="1"/>
        <v>-9.9999999999909051E-3</v>
      </c>
      <c r="P18">
        <v>83.996134554323319</v>
      </c>
      <c r="Q18">
        <v>47.997791173899039</v>
      </c>
      <c r="R18">
        <v>4.9997699139478167</v>
      </c>
      <c r="S18">
        <v>22.998941604159956</v>
      </c>
      <c r="T18">
        <v>57.307362753669878</v>
      </c>
      <c r="U18" s="114">
        <f t="shared" si="2"/>
        <v>217.30000000000004</v>
      </c>
      <c r="V18" s="112">
        <f t="shared" si="3"/>
        <v>0</v>
      </c>
      <c r="Y18">
        <f>BAWANA!AW18+BAWANA!AX18</f>
        <v>26.35</v>
      </c>
      <c r="Z18">
        <f>BAWANA!BD18+BAWANA!BE18</f>
        <v>26.35</v>
      </c>
      <c r="AA18">
        <f>BAWANA!X18+BAWANA!Y18</f>
        <v>26.35</v>
      </c>
      <c r="AB18">
        <f>BAWANA!AE18+BAWANA!AF18</f>
        <v>26.35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217.3</v>
      </c>
      <c r="E19">
        <f>BAWANA!AM19</f>
        <v>0</v>
      </c>
      <c r="F19">
        <f t="shared" si="4"/>
        <v>256</v>
      </c>
      <c r="G19">
        <f t="shared" si="5"/>
        <v>217.3</v>
      </c>
      <c r="H19" s="112"/>
      <c r="I19">
        <f>BRPL_EOD!AI19+BRPL_EOD!AJ19</f>
        <v>84</v>
      </c>
      <c r="J19">
        <f>BYPL_EOD!AI19+BYPL_EOD!AJ19</f>
        <v>48</v>
      </c>
      <c r="K19">
        <f>MES_EOD!AI19+MES_EOD!AJ19</f>
        <v>5</v>
      </c>
      <c r="L19">
        <f>NDMC_EOD!AI19+NDMC_EOD!AJ19</f>
        <v>23</v>
      </c>
      <c r="M19">
        <f>TPDDL_EOD!AI19+TPDDL_EOD!AJ19</f>
        <v>57.31</v>
      </c>
      <c r="N19">
        <f t="shared" si="0"/>
        <v>217.31</v>
      </c>
      <c r="O19" s="112">
        <f t="shared" si="1"/>
        <v>-9.9999999999909051E-3</v>
      </c>
      <c r="P19">
        <v>83.996134554323319</v>
      </c>
      <c r="Q19">
        <v>47.997791173899039</v>
      </c>
      <c r="R19">
        <v>4.9997699139478167</v>
      </c>
      <c r="S19">
        <v>22.998941604159956</v>
      </c>
      <c r="T19">
        <v>57.307362753669878</v>
      </c>
      <c r="U19" s="114">
        <f t="shared" si="2"/>
        <v>217.30000000000004</v>
      </c>
      <c r="V19" s="112">
        <f t="shared" si="3"/>
        <v>0</v>
      </c>
      <c r="Y19">
        <f>BAWANA!AW19+BAWANA!AX19</f>
        <v>26.35</v>
      </c>
      <c r="Z19">
        <f>BAWANA!BD19+BAWANA!BE19</f>
        <v>26.35</v>
      </c>
      <c r="AA19">
        <f>BAWANA!X19+BAWANA!Y19</f>
        <v>26.35</v>
      </c>
      <c r="AB19">
        <f>BAWANA!AE19+BAWANA!AF19</f>
        <v>26.35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217.3</v>
      </c>
      <c r="E20">
        <f>BAWANA!AM20</f>
        <v>0</v>
      </c>
      <c r="F20">
        <f t="shared" si="4"/>
        <v>256</v>
      </c>
      <c r="G20">
        <f t="shared" si="5"/>
        <v>217.3</v>
      </c>
      <c r="H20" s="112"/>
      <c r="I20">
        <f>BRPL_EOD!AI20+BRPL_EOD!AJ20</f>
        <v>84</v>
      </c>
      <c r="J20">
        <f>BYPL_EOD!AI20+BYPL_EOD!AJ20</f>
        <v>48</v>
      </c>
      <c r="K20">
        <f>MES_EOD!AI20+MES_EOD!AJ20</f>
        <v>5</v>
      </c>
      <c r="L20">
        <f>NDMC_EOD!AI20+NDMC_EOD!AJ20</f>
        <v>23</v>
      </c>
      <c r="M20">
        <f>TPDDL_EOD!AI20+TPDDL_EOD!AJ20</f>
        <v>57.31</v>
      </c>
      <c r="N20">
        <f t="shared" si="0"/>
        <v>217.31</v>
      </c>
      <c r="O20" s="112">
        <f t="shared" si="1"/>
        <v>-9.9999999999909051E-3</v>
      </c>
      <c r="P20">
        <v>83.996134554323319</v>
      </c>
      <c r="Q20">
        <v>47.997791173899039</v>
      </c>
      <c r="R20">
        <v>4.9997699139478167</v>
      </c>
      <c r="S20">
        <v>22.998941604159956</v>
      </c>
      <c r="T20">
        <v>57.307362753669878</v>
      </c>
      <c r="U20" s="114">
        <f t="shared" si="2"/>
        <v>217.30000000000004</v>
      </c>
      <c r="V20" s="112">
        <f t="shared" si="3"/>
        <v>0</v>
      </c>
      <c r="Y20">
        <f>BAWANA!AW20+BAWANA!AX20</f>
        <v>26.35</v>
      </c>
      <c r="Z20">
        <f>BAWANA!BD20+BAWANA!BE20</f>
        <v>26.35</v>
      </c>
      <c r="AA20">
        <f>BAWANA!X20+BAWANA!Y20</f>
        <v>26.35</v>
      </c>
      <c r="AB20">
        <f>BAWANA!AE20+BAWANA!AF20</f>
        <v>26.35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217.3</v>
      </c>
      <c r="E21">
        <f>BAWANA!AM21</f>
        <v>0</v>
      </c>
      <c r="F21">
        <f t="shared" si="4"/>
        <v>256</v>
      </c>
      <c r="G21">
        <f t="shared" si="5"/>
        <v>217.3</v>
      </c>
      <c r="H21" s="112"/>
      <c r="I21">
        <f>BRPL_EOD!AI21+BRPL_EOD!AJ21</f>
        <v>84</v>
      </c>
      <c r="J21">
        <f>BYPL_EOD!AI21+BYPL_EOD!AJ21</f>
        <v>48</v>
      </c>
      <c r="K21">
        <f>MES_EOD!AI21+MES_EOD!AJ21</f>
        <v>5</v>
      </c>
      <c r="L21">
        <f>NDMC_EOD!AI21+NDMC_EOD!AJ21</f>
        <v>23</v>
      </c>
      <c r="M21">
        <f>TPDDL_EOD!AI21+TPDDL_EOD!AJ21</f>
        <v>57.31</v>
      </c>
      <c r="N21">
        <f t="shared" si="0"/>
        <v>217.31</v>
      </c>
      <c r="O21" s="112">
        <f t="shared" si="1"/>
        <v>-9.9999999999909051E-3</v>
      </c>
      <c r="P21">
        <v>83.996134554323319</v>
      </c>
      <c r="Q21">
        <v>47.997791173899039</v>
      </c>
      <c r="R21">
        <v>4.9997699139478167</v>
      </c>
      <c r="S21">
        <v>22.998941604159956</v>
      </c>
      <c r="T21">
        <v>57.307362753669878</v>
      </c>
      <c r="U21" s="114">
        <f t="shared" si="2"/>
        <v>217.30000000000004</v>
      </c>
      <c r="V21" s="112">
        <f t="shared" si="3"/>
        <v>0</v>
      </c>
      <c r="Y21">
        <f>BAWANA!AW21+BAWANA!AX21</f>
        <v>26.35</v>
      </c>
      <c r="Z21">
        <f>BAWANA!BD21+BAWANA!BE21</f>
        <v>26.35</v>
      </c>
      <c r="AA21">
        <f>BAWANA!X21+BAWANA!Y21</f>
        <v>26.35</v>
      </c>
      <c r="AB21">
        <f>BAWANA!AE21+BAWANA!AF21</f>
        <v>26.35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217.3</v>
      </c>
      <c r="E22">
        <f>BAWANA!AM22</f>
        <v>0</v>
      </c>
      <c r="F22">
        <f t="shared" si="4"/>
        <v>256</v>
      </c>
      <c r="G22">
        <f t="shared" si="5"/>
        <v>217.3</v>
      </c>
      <c r="H22" s="112"/>
      <c r="I22">
        <f>BRPL_EOD!AI22+BRPL_EOD!AJ22</f>
        <v>84</v>
      </c>
      <c r="J22">
        <f>BYPL_EOD!AI22+BYPL_EOD!AJ22</f>
        <v>48</v>
      </c>
      <c r="K22">
        <f>MES_EOD!AI22+MES_EOD!AJ22</f>
        <v>5</v>
      </c>
      <c r="L22">
        <f>NDMC_EOD!AI22+NDMC_EOD!AJ22</f>
        <v>23</v>
      </c>
      <c r="M22">
        <f>TPDDL_EOD!AI22+TPDDL_EOD!AJ22</f>
        <v>57.31</v>
      </c>
      <c r="N22">
        <f t="shared" si="0"/>
        <v>217.31</v>
      </c>
      <c r="O22" s="112">
        <f t="shared" si="1"/>
        <v>-9.9999999999909051E-3</v>
      </c>
      <c r="P22">
        <v>83.996134554323319</v>
      </c>
      <c r="Q22">
        <v>47.997791173899039</v>
      </c>
      <c r="R22">
        <v>4.9997699139478167</v>
      </c>
      <c r="S22">
        <v>22.998941604159956</v>
      </c>
      <c r="T22">
        <v>57.307362753669878</v>
      </c>
      <c r="U22" s="114">
        <f t="shared" si="2"/>
        <v>217.30000000000004</v>
      </c>
      <c r="V22" s="112">
        <f t="shared" si="3"/>
        <v>0</v>
      </c>
      <c r="Y22">
        <f>BAWANA!AW22+BAWANA!AX22</f>
        <v>26.35</v>
      </c>
      <c r="Z22">
        <f>BAWANA!BD22+BAWANA!BE22</f>
        <v>26.35</v>
      </c>
      <c r="AA22">
        <f>BAWANA!X22+BAWANA!Y22</f>
        <v>26.35</v>
      </c>
      <c r="AB22">
        <f>BAWANA!AE22+BAWANA!AF22</f>
        <v>26.35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217.3</v>
      </c>
      <c r="E23">
        <f>BAWANA!AM23</f>
        <v>0</v>
      </c>
      <c r="F23">
        <f t="shared" si="4"/>
        <v>256</v>
      </c>
      <c r="G23">
        <f t="shared" si="5"/>
        <v>217.3</v>
      </c>
      <c r="H23" s="112"/>
      <c r="I23">
        <f>BRPL_EOD!AI23+BRPL_EOD!AJ23</f>
        <v>84</v>
      </c>
      <c r="J23">
        <f>BYPL_EOD!AI23+BYPL_EOD!AJ23</f>
        <v>48</v>
      </c>
      <c r="K23">
        <f>MES_EOD!AI23+MES_EOD!AJ23</f>
        <v>5</v>
      </c>
      <c r="L23">
        <f>NDMC_EOD!AI23+NDMC_EOD!AJ23</f>
        <v>23</v>
      </c>
      <c r="M23">
        <f>TPDDL_EOD!AI23+TPDDL_EOD!AJ23</f>
        <v>57.31</v>
      </c>
      <c r="N23">
        <f t="shared" si="0"/>
        <v>217.31</v>
      </c>
      <c r="O23" s="112">
        <f t="shared" si="1"/>
        <v>-9.9999999999909051E-3</v>
      </c>
      <c r="P23">
        <v>83.996134554323319</v>
      </c>
      <c r="Q23">
        <v>47.997791173899039</v>
      </c>
      <c r="R23">
        <v>4.9997699139478167</v>
      </c>
      <c r="S23">
        <v>22.998941604159956</v>
      </c>
      <c r="T23">
        <v>57.307362753669878</v>
      </c>
      <c r="U23" s="114">
        <f t="shared" si="2"/>
        <v>217.30000000000004</v>
      </c>
      <c r="V23" s="112">
        <f t="shared" si="3"/>
        <v>0</v>
      </c>
      <c r="Y23">
        <f>BAWANA!AW23+BAWANA!AX23</f>
        <v>26.35</v>
      </c>
      <c r="Z23">
        <f>BAWANA!BD23+BAWANA!BE23</f>
        <v>26.35</v>
      </c>
      <c r="AA23">
        <f>BAWANA!X23+BAWANA!Y23</f>
        <v>26.35</v>
      </c>
      <c r="AB23">
        <f>BAWANA!AE23+BAWANA!AF23</f>
        <v>26.35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217.3</v>
      </c>
      <c r="E24">
        <f>BAWANA!AM24</f>
        <v>0</v>
      </c>
      <c r="F24">
        <f t="shared" si="4"/>
        <v>256</v>
      </c>
      <c r="G24">
        <f t="shared" si="5"/>
        <v>217.3</v>
      </c>
      <c r="H24" s="112"/>
      <c r="I24">
        <f>BRPL_EOD!AI24+BRPL_EOD!AJ24</f>
        <v>84</v>
      </c>
      <c r="J24">
        <f>BYPL_EOD!AI24+BYPL_EOD!AJ24</f>
        <v>48</v>
      </c>
      <c r="K24">
        <f>MES_EOD!AI24+MES_EOD!AJ24</f>
        <v>5</v>
      </c>
      <c r="L24">
        <f>NDMC_EOD!AI24+NDMC_EOD!AJ24</f>
        <v>23</v>
      </c>
      <c r="M24">
        <f>TPDDL_EOD!AI24+TPDDL_EOD!AJ24</f>
        <v>57.31</v>
      </c>
      <c r="N24">
        <f t="shared" si="0"/>
        <v>217.31</v>
      </c>
      <c r="O24" s="112">
        <f t="shared" si="1"/>
        <v>-9.9999999999909051E-3</v>
      </c>
      <c r="P24">
        <v>83.996134554323319</v>
      </c>
      <c r="Q24">
        <v>47.997791173899039</v>
      </c>
      <c r="R24">
        <v>4.9997699139478167</v>
      </c>
      <c r="S24">
        <v>22.998941604159956</v>
      </c>
      <c r="T24">
        <v>57.307362753669878</v>
      </c>
      <c r="U24" s="114">
        <f t="shared" si="2"/>
        <v>217.30000000000004</v>
      </c>
      <c r="V24" s="112">
        <f t="shared" si="3"/>
        <v>0</v>
      </c>
      <c r="Y24">
        <f>BAWANA!AW24+BAWANA!AX24</f>
        <v>26.35</v>
      </c>
      <c r="Z24">
        <f>BAWANA!BD24+BAWANA!BE24</f>
        <v>26.35</v>
      </c>
      <c r="AA24">
        <f>BAWANA!X24+BAWANA!Y24</f>
        <v>26.35</v>
      </c>
      <c r="AB24">
        <f>BAWANA!AE24+BAWANA!AF24</f>
        <v>26.35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217.3</v>
      </c>
      <c r="E25">
        <f>BAWANA!AM25</f>
        <v>0</v>
      </c>
      <c r="F25">
        <f t="shared" si="4"/>
        <v>256</v>
      </c>
      <c r="G25">
        <f t="shared" si="5"/>
        <v>217.3</v>
      </c>
      <c r="H25" s="112"/>
      <c r="I25">
        <f>BRPL_EOD!AI25+BRPL_EOD!AJ25</f>
        <v>84</v>
      </c>
      <c r="J25">
        <f>BYPL_EOD!AI25+BYPL_EOD!AJ25</f>
        <v>48</v>
      </c>
      <c r="K25">
        <f>MES_EOD!AI25+MES_EOD!AJ25</f>
        <v>5</v>
      </c>
      <c r="L25">
        <f>NDMC_EOD!AI25+NDMC_EOD!AJ25</f>
        <v>23</v>
      </c>
      <c r="M25">
        <f>TPDDL_EOD!AI25+TPDDL_EOD!AJ25</f>
        <v>57.31</v>
      </c>
      <c r="N25">
        <f t="shared" si="0"/>
        <v>217.31</v>
      </c>
      <c r="O25" s="112">
        <f t="shared" si="1"/>
        <v>-9.9999999999909051E-3</v>
      </c>
      <c r="P25">
        <v>83.996134554323319</v>
      </c>
      <c r="Q25">
        <v>47.997791173899039</v>
      </c>
      <c r="R25">
        <v>4.9997699139478167</v>
      </c>
      <c r="S25">
        <v>22.998941604159956</v>
      </c>
      <c r="T25">
        <v>57.307362753669878</v>
      </c>
      <c r="U25" s="114">
        <f t="shared" si="2"/>
        <v>217.30000000000004</v>
      </c>
      <c r="V25" s="112">
        <f t="shared" si="3"/>
        <v>0</v>
      </c>
      <c r="Y25">
        <f>BAWANA!AW25+BAWANA!AX25</f>
        <v>26.35</v>
      </c>
      <c r="Z25">
        <f>BAWANA!BD25+BAWANA!BE25</f>
        <v>26.35</v>
      </c>
      <c r="AA25">
        <f>BAWANA!X25+BAWANA!Y25</f>
        <v>26.35</v>
      </c>
      <c r="AB25">
        <f>BAWANA!AE25+BAWANA!AF25</f>
        <v>26.35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217.3</v>
      </c>
      <c r="E26">
        <f>BAWANA!AM26</f>
        <v>0</v>
      </c>
      <c r="F26">
        <f t="shared" si="4"/>
        <v>256</v>
      </c>
      <c r="G26">
        <f t="shared" si="5"/>
        <v>217.3</v>
      </c>
      <c r="H26" s="112"/>
      <c r="I26">
        <f>BRPL_EOD!AI26+BRPL_EOD!AJ26</f>
        <v>84</v>
      </c>
      <c r="J26">
        <f>BYPL_EOD!AI26+BYPL_EOD!AJ26</f>
        <v>48</v>
      </c>
      <c r="K26">
        <f>MES_EOD!AI26+MES_EOD!AJ26</f>
        <v>5</v>
      </c>
      <c r="L26">
        <f>NDMC_EOD!AI26+NDMC_EOD!AJ26</f>
        <v>23</v>
      </c>
      <c r="M26">
        <f>TPDDL_EOD!AI26+TPDDL_EOD!AJ26</f>
        <v>57.31</v>
      </c>
      <c r="N26">
        <f t="shared" si="0"/>
        <v>217.31</v>
      </c>
      <c r="O26" s="112">
        <f t="shared" si="1"/>
        <v>-9.9999999999909051E-3</v>
      </c>
      <c r="P26">
        <v>83.996134554323319</v>
      </c>
      <c r="Q26">
        <v>47.997791173899039</v>
      </c>
      <c r="R26">
        <v>4.9997699139478167</v>
      </c>
      <c r="S26">
        <v>22.998941604159956</v>
      </c>
      <c r="T26">
        <v>57.307362753669878</v>
      </c>
      <c r="U26" s="114">
        <f t="shared" si="2"/>
        <v>217.30000000000004</v>
      </c>
      <c r="V26" s="112">
        <f t="shared" si="3"/>
        <v>0</v>
      </c>
      <c r="Y26">
        <f>BAWANA!AW26+BAWANA!AX26</f>
        <v>26.35</v>
      </c>
      <c r="Z26">
        <f>BAWANA!BD26+BAWANA!BE26</f>
        <v>26.35</v>
      </c>
      <c r="AA26">
        <f>BAWANA!X26+BAWANA!Y26</f>
        <v>26.35</v>
      </c>
      <c r="AB26">
        <f>BAWANA!AE26+BAWANA!AF26</f>
        <v>26.35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217.3</v>
      </c>
      <c r="E27">
        <f>BAWANA!AM27</f>
        <v>0</v>
      </c>
      <c r="F27">
        <f t="shared" si="4"/>
        <v>256</v>
      </c>
      <c r="G27">
        <f t="shared" si="5"/>
        <v>217.3</v>
      </c>
      <c r="H27" s="112"/>
      <c r="I27">
        <f>BRPL_EOD!AI27+BRPL_EOD!AJ27</f>
        <v>84</v>
      </c>
      <c r="J27">
        <f>BYPL_EOD!AI27+BYPL_EOD!AJ27</f>
        <v>48</v>
      </c>
      <c r="K27">
        <f>MES_EOD!AI27+MES_EOD!AJ27</f>
        <v>5</v>
      </c>
      <c r="L27">
        <f>NDMC_EOD!AI27+NDMC_EOD!AJ27</f>
        <v>23</v>
      </c>
      <c r="M27">
        <f>TPDDL_EOD!AI27+TPDDL_EOD!AJ27</f>
        <v>57.31</v>
      </c>
      <c r="N27">
        <f t="shared" si="0"/>
        <v>217.31</v>
      </c>
      <c r="O27" s="112">
        <f t="shared" si="1"/>
        <v>-9.9999999999909051E-3</v>
      </c>
      <c r="P27">
        <v>83.996134554323319</v>
      </c>
      <c r="Q27">
        <v>47.997791173899039</v>
      </c>
      <c r="R27">
        <v>4.9997699139478167</v>
      </c>
      <c r="S27">
        <v>22.998941604159956</v>
      </c>
      <c r="T27">
        <v>57.307362753669878</v>
      </c>
      <c r="U27" s="114">
        <f t="shared" si="2"/>
        <v>217.30000000000004</v>
      </c>
      <c r="V27" s="112">
        <f t="shared" si="3"/>
        <v>0</v>
      </c>
      <c r="Y27">
        <f>BAWANA!AW27+BAWANA!AX27</f>
        <v>26.35</v>
      </c>
      <c r="Z27">
        <f>BAWANA!BD27+BAWANA!BE27</f>
        <v>26.35</v>
      </c>
      <c r="AA27">
        <f>BAWANA!X27+BAWANA!Y27</f>
        <v>26.35</v>
      </c>
      <c r="AB27">
        <f>BAWANA!AE27+BAWANA!AF27</f>
        <v>26.35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217.3</v>
      </c>
      <c r="E28">
        <f>BAWANA!AM28</f>
        <v>0</v>
      </c>
      <c r="F28">
        <f t="shared" si="4"/>
        <v>256</v>
      </c>
      <c r="G28">
        <f t="shared" si="5"/>
        <v>217.3</v>
      </c>
      <c r="H28" s="112"/>
      <c r="I28">
        <f>BRPL_EOD!AI28+BRPL_EOD!AJ28</f>
        <v>84</v>
      </c>
      <c r="J28">
        <f>BYPL_EOD!AI28+BYPL_EOD!AJ28</f>
        <v>48</v>
      </c>
      <c r="K28">
        <f>MES_EOD!AI28+MES_EOD!AJ28</f>
        <v>5</v>
      </c>
      <c r="L28">
        <f>NDMC_EOD!AI28+NDMC_EOD!AJ28</f>
        <v>23</v>
      </c>
      <c r="M28">
        <f>TPDDL_EOD!AI28+TPDDL_EOD!AJ28</f>
        <v>57.31</v>
      </c>
      <c r="N28">
        <f t="shared" si="0"/>
        <v>217.31</v>
      </c>
      <c r="O28" s="112">
        <f t="shared" si="1"/>
        <v>-9.9999999999909051E-3</v>
      </c>
      <c r="P28">
        <v>83.996134554323319</v>
      </c>
      <c r="Q28">
        <v>47.997791173899039</v>
      </c>
      <c r="R28">
        <v>4.9997699139478167</v>
      </c>
      <c r="S28">
        <v>22.998941604159956</v>
      </c>
      <c r="T28">
        <v>57.307362753669878</v>
      </c>
      <c r="U28" s="114">
        <f t="shared" si="2"/>
        <v>217.30000000000004</v>
      </c>
      <c r="V28" s="112">
        <f t="shared" si="3"/>
        <v>0</v>
      </c>
      <c r="Y28">
        <f>BAWANA!AW28+BAWANA!AX28</f>
        <v>26.35</v>
      </c>
      <c r="Z28">
        <f>BAWANA!BD28+BAWANA!BE28</f>
        <v>26.35</v>
      </c>
      <c r="AA28">
        <f>BAWANA!X28+BAWANA!Y28</f>
        <v>26.35</v>
      </c>
      <c r="AB28">
        <f>BAWANA!AE28+BAWANA!AF28</f>
        <v>26.35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213.43</v>
      </c>
      <c r="E29">
        <f>BAWANA!AM29</f>
        <v>0</v>
      </c>
      <c r="F29">
        <f t="shared" si="4"/>
        <v>256</v>
      </c>
      <c r="G29">
        <f t="shared" si="5"/>
        <v>213.43</v>
      </c>
      <c r="H29" s="112"/>
      <c r="I29">
        <f>BRPL_EOD!AI29+BRPL_EOD!AJ29</f>
        <v>84</v>
      </c>
      <c r="J29">
        <f>BYPL_EOD!AI29+BYPL_EOD!AJ29</f>
        <v>48</v>
      </c>
      <c r="K29">
        <f>MES_EOD!AI29+MES_EOD!AJ29</f>
        <v>5</v>
      </c>
      <c r="L29">
        <f>NDMC_EOD!AI29+NDMC_EOD!AJ29</f>
        <v>23</v>
      </c>
      <c r="M29">
        <f>TPDDL_EOD!AI29+TPDDL_EOD!AJ29</f>
        <v>53.43</v>
      </c>
      <c r="N29">
        <f t="shared" si="0"/>
        <v>213.43</v>
      </c>
      <c r="O29" s="112">
        <f t="shared" si="1"/>
        <v>0</v>
      </c>
      <c r="P29">
        <v>84</v>
      </c>
      <c r="Q29">
        <v>48</v>
      </c>
      <c r="R29">
        <v>5</v>
      </c>
      <c r="S29">
        <v>23</v>
      </c>
      <c r="T29">
        <v>53.43</v>
      </c>
      <c r="U29" s="114">
        <f t="shared" si="2"/>
        <v>213.43</v>
      </c>
      <c r="V29" s="112">
        <f t="shared" si="3"/>
        <v>0</v>
      </c>
      <c r="Y29">
        <f>BAWANA!AW29+BAWANA!AX29</f>
        <v>32</v>
      </c>
      <c r="Z29">
        <f>BAWANA!BD29+BAWANA!BE29</f>
        <v>24.57</v>
      </c>
      <c r="AA29">
        <f>BAWANA!X29+BAWANA!Y29</f>
        <v>32</v>
      </c>
      <c r="AB29">
        <f>BAWANA!AE29+BAWANA!AF29</f>
        <v>24.57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213.43</v>
      </c>
      <c r="E30">
        <f>BAWANA!AM30</f>
        <v>0</v>
      </c>
      <c r="F30">
        <f t="shared" si="4"/>
        <v>256</v>
      </c>
      <c r="G30">
        <f t="shared" si="5"/>
        <v>213.43</v>
      </c>
      <c r="H30" s="112"/>
      <c r="I30">
        <f>BRPL_EOD!AI30+BRPL_EOD!AJ30</f>
        <v>84</v>
      </c>
      <c r="J30">
        <f>BYPL_EOD!AI30+BYPL_EOD!AJ30</f>
        <v>48</v>
      </c>
      <c r="K30">
        <f>MES_EOD!AI30+MES_EOD!AJ30</f>
        <v>5</v>
      </c>
      <c r="L30">
        <f>NDMC_EOD!AI30+NDMC_EOD!AJ30</f>
        <v>23</v>
      </c>
      <c r="M30">
        <f>TPDDL_EOD!AI30+TPDDL_EOD!AJ30</f>
        <v>53.43</v>
      </c>
      <c r="N30">
        <f t="shared" si="0"/>
        <v>213.43</v>
      </c>
      <c r="O30" s="112">
        <f t="shared" si="1"/>
        <v>0</v>
      </c>
      <c r="P30">
        <v>84</v>
      </c>
      <c r="Q30">
        <v>48</v>
      </c>
      <c r="R30">
        <v>5</v>
      </c>
      <c r="S30">
        <v>23</v>
      </c>
      <c r="T30">
        <v>53.43</v>
      </c>
      <c r="U30" s="114">
        <f t="shared" si="2"/>
        <v>213.43</v>
      </c>
      <c r="V30" s="112">
        <f t="shared" si="3"/>
        <v>0</v>
      </c>
      <c r="Y30">
        <f>BAWANA!AW30+BAWANA!AX30</f>
        <v>32</v>
      </c>
      <c r="Z30">
        <f>BAWANA!BD30+BAWANA!BE30</f>
        <v>24.57</v>
      </c>
      <c r="AA30">
        <f>BAWANA!X30+BAWANA!Y30</f>
        <v>32</v>
      </c>
      <c r="AB30">
        <f>BAWANA!AE30+BAWANA!AF30</f>
        <v>24.57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217.3</v>
      </c>
      <c r="E31">
        <f>BAWANA!AM31</f>
        <v>0</v>
      </c>
      <c r="F31">
        <f t="shared" si="4"/>
        <v>256</v>
      </c>
      <c r="G31">
        <f t="shared" si="5"/>
        <v>217.3</v>
      </c>
      <c r="H31" s="112"/>
      <c r="I31">
        <f>BRPL_EOD!AI31+BRPL_EOD!AJ31</f>
        <v>84</v>
      </c>
      <c r="J31">
        <f>BYPL_EOD!AI31+BYPL_EOD!AJ31</f>
        <v>48</v>
      </c>
      <c r="K31">
        <f>MES_EOD!AI31+MES_EOD!AJ31</f>
        <v>5</v>
      </c>
      <c r="L31">
        <f>NDMC_EOD!AI31+NDMC_EOD!AJ31</f>
        <v>23</v>
      </c>
      <c r="M31">
        <f>TPDDL_EOD!AI31+TPDDL_EOD!AJ31</f>
        <v>57.31</v>
      </c>
      <c r="N31">
        <f t="shared" si="0"/>
        <v>217.31</v>
      </c>
      <c r="O31" s="112">
        <f t="shared" si="1"/>
        <v>-9.9999999999909051E-3</v>
      </c>
      <c r="P31">
        <v>83.996134554323319</v>
      </c>
      <c r="Q31">
        <v>47.997791173899039</v>
      </c>
      <c r="R31">
        <v>4.9997699139478167</v>
      </c>
      <c r="S31">
        <v>22.998941604159956</v>
      </c>
      <c r="T31">
        <v>57.307362753669878</v>
      </c>
      <c r="U31" s="114">
        <f t="shared" si="2"/>
        <v>217.30000000000004</v>
      </c>
      <c r="V31" s="112">
        <f t="shared" si="3"/>
        <v>0</v>
      </c>
      <c r="Y31">
        <f>BAWANA!AW31+BAWANA!AX31</f>
        <v>26.35</v>
      </c>
      <c r="Z31">
        <f>BAWANA!BD31+BAWANA!BE31</f>
        <v>26.35</v>
      </c>
      <c r="AA31">
        <f>BAWANA!X31+BAWANA!Y31</f>
        <v>26.35</v>
      </c>
      <c r="AB31">
        <f>BAWANA!AE31+BAWANA!AF31</f>
        <v>26.35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217.3</v>
      </c>
      <c r="E32">
        <f>BAWANA!AM32</f>
        <v>0</v>
      </c>
      <c r="F32">
        <f t="shared" si="4"/>
        <v>256</v>
      </c>
      <c r="G32">
        <f t="shared" si="5"/>
        <v>217.3</v>
      </c>
      <c r="H32" s="112"/>
      <c r="I32">
        <f>BRPL_EOD!AI32+BRPL_EOD!AJ32</f>
        <v>84</v>
      </c>
      <c r="J32">
        <f>BYPL_EOD!AI32+BYPL_EOD!AJ32</f>
        <v>48</v>
      </c>
      <c r="K32">
        <f>MES_EOD!AI32+MES_EOD!AJ32</f>
        <v>5</v>
      </c>
      <c r="L32">
        <f>NDMC_EOD!AI32+NDMC_EOD!AJ32</f>
        <v>23</v>
      </c>
      <c r="M32">
        <f>TPDDL_EOD!AI32+TPDDL_EOD!AJ32</f>
        <v>57.31</v>
      </c>
      <c r="N32">
        <f t="shared" si="0"/>
        <v>217.31</v>
      </c>
      <c r="O32" s="112">
        <f t="shared" si="1"/>
        <v>-9.9999999999909051E-3</v>
      </c>
      <c r="P32">
        <v>83.996134554323319</v>
      </c>
      <c r="Q32">
        <v>47.997791173899039</v>
      </c>
      <c r="R32">
        <v>4.9997699139478167</v>
      </c>
      <c r="S32">
        <v>22.998941604159956</v>
      </c>
      <c r="T32">
        <v>57.307362753669878</v>
      </c>
      <c r="U32" s="114">
        <f t="shared" si="2"/>
        <v>217.30000000000004</v>
      </c>
      <c r="V32" s="112">
        <f t="shared" si="3"/>
        <v>0</v>
      </c>
      <c r="Y32">
        <f>BAWANA!AW32+BAWANA!AX32</f>
        <v>26.35</v>
      </c>
      <c r="Z32">
        <f>BAWANA!BD32+BAWANA!BE32</f>
        <v>26.35</v>
      </c>
      <c r="AA32">
        <f>BAWANA!X32+BAWANA!Y32</f>
        <v>26.35</v>
      </c>
      <c r="AB32">
        <f>BAWANA!AE32+BAWANA!AF32</f>
        <v>26.35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217.3</v>
      </c>
      <c r="E33">
        <f>BAWANA!AM33</f>
        <v>0</v>
      </c>
      <c r="F33">
        <f t="shared" si="4"/>
        <v>256</v>
      </c>
      <c r="G33">
        <f t="shared" si="5"/>
        <v>217.3</v>
      </c>
      <c r="H33" s="112"/>
      <c r="I33">
        <f>BRPL_EOD!AI33+BRPL_EOD!AJ33</f>
        <v>84</v>
      </c>
      <c r="J33">
        <f>BYPL_EOD!AI33+BYPL_EOD!AJ33</f>
        <v>48</v>
      </c>
      <c r="K33">
        <f>MES_EOD!AI33+MES_EOD!AJ33</f>
        <v>5</v>
      </c>
      <c r="L33">
        <f>NDMC_EOD!AI33+NDMC_EOD!AJ33</f>
        <v>23</v>
      </c>
      <c r="M33">
        <f>TPDDL_EOD!AI33+TPDDL_EOD!AJ33</f>
        <v>57.31</v>
      </c>
      <c r="N33">
        <f t="shared" si="0"/>
        <v>217.31</v>
      </c>
      <c r="O33" s="112">
        <f t="shared" si="1"/>
        <v>-9.9999999999909051E-3</v>
      </c>
      <c r="P33">
        <v>83.996134554323319</v>
      </c>
      <c r="Q33">
        <v>47.997791173899039</v>
      </c>
      <c r="R33">
        <v>4.9997699139478167</v>
      </c>
      <c r="S33">
        <v>22.998941604159956</v>
      </c>
      <c r="T33">
        <v>57.307362753669878</v>
      </c>
      <c r="U33" s="114">
        <f t="shared" si="2"/>
        <v>217.30000000000004</v>
      </c>
      <c r="V33" s="112">
        <f t="shared" si="3"/>
        <v>0</v>
      </c>
      <c r="Y33">
        <f>BAWANA!AW33+BAWANA!AX33</f>
        <v>26.35</v>
      </c>
      <c r="Z33">
        <f>BAWANA!BD33+BAWANA!BE33</f>
        <v>26.35</v>
      </c>
      <c r="AA33">
        <f>BAWANA!X33+BAWANA!Y33</f>
        <v>26.35</v>
      </c>
      <c r="AB33">
        <f>BAWANA!AE33+BAWANA!AF33</f>
        <v>26.35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217.3</v>
      </c>
      <c r="E34">
        <f>BAWANA!AM34</f>
        <v>0</v>
      </c>
      <c r="F34">
        <f t="shared" si="4"/>
        <v>256</v>
      </c>
      <c r="G34">
        <f t="shared" si="5"/>
        <v>217.3</v>
      </c>
      <c r="H34" s="112"/>
      <c r="I34">
        <f>BRPL_EOD!AI34+BRPL_EOD!AJ34</f>
        <v>84</v>
      </c>
      <c r="J34">
        <f>BYPL_EOD!AI34+BYPL_EOD!AJ34</f>
        <v>48</v>
      </c>
      <c r="K34">
        <f>MES_EOD!AI34+MES_EOD!AJ34</f>
        <v>5</v>
      </c>
      <c r="L34">
        <f>NDMC_EOD!AI34+NDMC_EOD!AJ34</f>
        <v>23</v>
      </c>
      <c r="M34">
        <f>TPDDL_EOD!AI34+TPDDL_EOD!AJ34</f>
        <v>57.31</v>
      </c>
      <c r="N34">
        <f t="shared" si="0"/>
        <v>217.31</v>
      </c>
      <c r="O34" s="112">
        <f t="shared" si="1"/>
        <v>-9.9999999999909051E-3</v>
      </c>
      <c r="P34">
        <v>83.996134554323319</v>
      </c>
      <c r="Q34">
        <v>47.997791173899039</v>
      </c>
      <c r="R34">
        <v>4.9997699139478167</v>
      </c>
      <c r="S34">
        <v>22.998941604159956</v>
      </c>
      <c r="T34">
        <v>57.307362753669878</v>
      </c>
      <c r="U34" s="114">
        <f t="shared" si="2"/>
        <v>217.30000000000004</v>
      </c>
      <c r="V34" s="112">
        <f t="shared" si="3"/>
        <v>0</v>
      </c>
      <c r="Y34">
        <f>BAWANA!AW34+BAWANA!AX34</f>
        <v>26.35</v>
      </c>
      <c r="Z34">
        <f>BAWANA!BD34+BAWANA!BE34</f>
        <v>26.35</v>
      </c>
      <c r="AA34">
        <f>BAWANA!X34+BAWANA!Y34</f>
        <v>26.35</v>
      </c>
      <c r="AB34">
        <f>BAWANA!AE34+BAWANA!AF34</f>
        <v>26.35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217.3</v>
      </c>
      <c r="E35">
        <f>BAWANA!AM35</f>
        <v>0</v>
      </c>
      <c r="F35">
        <f t="shared" si="4"/>
        <v>256</v>
      </c>
      <c r="G35">
        <f t="shared" si="5"/>
        <v>217.3</v>
      </c>
      <c r="H35" s="112"/>
      <c r="I35">
        <f>BRPL_EOD!AI35+BRPL_EOD!AJ35</f>
        <v>84</v>
      </c>
      <c r="J35">
        <f>BYPL_EOD!AI35+BYPL_EOD!AJ35</f>
        <v>48</v>
      </c>
      <c r="K35">
        <f>MES_EOD!AI35+MES_EOD!AJ35</f>
        <v>5</v>
      </c>
      <c r="L35">
        <f>NDMC_EOD!AI35+NDMC_EOD!AJ35</f>
        <v>23</v>
      </c>
      <c r="M35">
        <f>TPDDL_EOD!AI35+TPDDL_EOD!AJ35</f>
        <v>57.31</v>
      </c>
      <c r="N35">
        <f t="shared" si="0"/>
        <v>217.31</v>
      </c>
      <c r="O35" s="112">
        <f t="shared" si="1"/>
        <v>-9.9999999999909051E-3</v>
      </c>
      <c r="P35">
        <v>83.996134554323319</v>
      </c>
      <c r="Q35">
        <v>47.997791173899039</v>
      </c>
      <c r="R35">
        <v>4.9997699139478167</v>
      </c>
      <c r="S35">
        <v>22.998941604159956</v>
      </c>
      <c r="T35">
        <v>57.307362753669878</v>
      </c>
      <c r="U35" s="114">
        <f t="shared" si="2"/>
        <v>217.30000000000004</v>
      </c>
      <c r="V35" s="112">
        <f t="shared" si="3"/>
        <v>0</v>
      </c>
      <c r="Y35">
        <f>BAWANA!AW35+BAWANA!AX35</f>
        <v>26.35</v>
      </c>
      <c r="Z35">
        <f>BAWANA!BD35+BAWANA!BE35</f>
        <v>26.35</v>
      </c>
      <c r="AA35">
        <f>BAWANA!X35+BAWANA!Y35</f>
        <v>26.35</v>
      </c>
      <c r="AB35">
        <f>BAWANA!AE35+BAWANA!AF35</f>
        <v>26.35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217.3</v>
      </c>
      <c r="E36">
        <f>BAWANA!AM36</f>
        <v>0</v>
      </c>
      <c r="F36">
        <f t="shared" si="4"/>
        <v>256</v>
      </c>
      <c r="G36">
        <f t="shared" si="5"/>
        <v>217.3</v>
      </c>
      <c r="H36" s="112"/>
      <c r="I36">
        <f>BRPL_EOD!AI36+BRPL_EOD!AJ36</f>
        <v>84</v>
      </c>
      <c r="J36">
        <f>BYPL_EOD!AI36+BYPL_EOD!AJ36</f>
        <v>48</v>
      </c>
      <c r="K36">
        <f>MES_EOD!AI36+MES_EOD!AJ36</f>
        <v>5</v>
      </c>
      <c r="L36">
        <f>NDMC_EOD!AI36+NDMC_EOD!AJ36</f>
        <v>23</v>
      </c>
      <c r="M36">
        <f>TPDDL_EOD!AI36+TPDDL_EOD!AJ36</f>
        <v>57.31</v>
      </c>
      <c r="N36">
        <f t="shared" si="0"/>
        <v>217.31</v>
      </c>
      <c r="O36" s="112">
        <f t="shared" si="1"/>
        <v>-9.9999999999909051E-3</v>
      </c>
      <c r="P36">
        <v>83.996134554323319</v>
      </c>
      <c r="Q36">
        <v>47.997791173899039</v>
      </c>
      <c r="R36">
        <v>4.9997699139478167</v>
      </c>
      <c r="S36">
        <v>22.998941604159956</v>
      </c>
      <c r="T36">
        <v>57.307362753669878</v>
      </c>
      <c r="U36" s="114">
        <f t="shared" si="2"/>
        <v>217.30000000000004</v>
      </c>
      <c r="V36" s="112">
        <f t="shared" si="3"/>
        <v>0</v>
      </c>
      <c r="Y36">
        <f>BAWANA!AW36+BAWANA!AX36</f>
        <v>26.35</v>
      </c>
      <c r="Z36">
        <f>BAWANA!BD36+BAWANA!BE36</f>
        <v>26.35</v>
      </c>
      <c r="AA36">
        <f>BAWANA!X36+BAWANA!Y36</f>
        <v>26.35</v>
      </c>
      <c r="AB36">
        <f>BAWANA!AE36+BAWANA!AF36</f>
        <v>26.35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217.3</v>
      </c>
      <c r="E37">
        <f>BAWANA!AM37</f>
        <v>0</v>
      </c>
      <c r="F37">
        <f t="shared" si="4"/>
        <v>256</v>
      </c>
      <c r="G37">
        <f t="shared" si="5"/>
        <v>217.3</v>
      </c>
      <c r="H37" s="112"/>
      <c r="I37">
        <f>BRPL_EOD!AI37+BRPL_EOD!AJ37</f>
        <v>84</v>
      </c>
      <c r="J37">
        <f>BYPL_EOD!AI37+BYPL_EOD!AJ37</f>
        <v>48</v>
      </c>
      <c r="K37">
        <f>MES_EOD!AI37+MES_EOD!AJ37</f>
        <v>5</v>
      </c>
      <c r="L37">
        <f>NDMC_EOD!AI37+NDMC_EOD!AJ37</f>
        <v>23</v>
      </c>
      <c r="M37">
        <f>TPDDL_EOD!AI37+TPDDL_EOD!AJ37</f>
        <v>57.31</v>
      </c>
      <c r="N37">
        <f t="shared" si="0"/>
        <v>217.31</v>
      </c>
      <c r="O37" s="112">
        <f t="shared" si="1"/>
        <v>-9.9999999999909051E-3</v>
      </c>
      <c r="P37">
        <v>83.996134554323319</v>
      </c>
      <c r="Q37">
        <v>47.997791173899039</v>
      </c>
      <c r="R37">
        <v>4.9997699139478167</v>
      </c>
      <c r="S37">
        <v>22.998941604159956</v>
      </c>
      <c r="T37">
        <v>57.307362753669878</v>
      </c>
      <c r="U37" s="114">
        <f t="shared" si="2"/>
        <v>217.30000000000004</v>
      </c>
      <c r="V37" s="112">
        <f t="shared" si="3"/>
        <v>0</v>
      </c>
      <c r="Y37">
        <f>BAWANA!AW37+BAWANA!AX37</f>
        <v>26.35</v>
      </c>
      <c r="Z37">
        <f>BAWANA!BD37+BAWANA!BE37</f>
        <v>26.35</v>
      </c>
      <c r="AA37">
        <f>BAWANA!X37+BAWANA!Y37</f>
        <v>26.35</v>
      </c>
      <c r="AB37">
        <f>BAWANA!AE37+BAWANA!AF37</f>
        <v>26.35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217.3</v>
      </c>
      <c r="E38">
        <f>BAWANA!AM38</f>
        <v>0</v>
      </c>
      <c r="F38">
        <f t="shared" si="4"/>
        <v>256</v>
      </c>
      <c r="G38">
        <f t="shared" si="5"/>
        <v>217.3</v>
      </c>
      <c r="H38" s="112"/>
      <c r="I38">
        <f>BRPL_EOD!AI38+BRPL_EOD!AJ38</f>
        <v>84</v>
      </c>
      <c r="J38">
        <f>BYPL_EOD!AI38+BYPL_EOD!AJ38</f>
        <v>48</v>
      </c>
      <c r="K38">
        <f>MES_EOD!AI38+MES_EOD!AJ38</f>
        <v>5</v>
      </c>
      <c r="L38">
        <f>NDMC_EOD!AI38+NDMC_EOD!AJ38</f>
        <v>23</v>
      </c>
      <c r="M38">
        <f>TPDDL_EOD!AI38+TPDDL_EOD!AJ38</f>
        <v>57.31</v>
      </c>
      <c r="N38">
        <f t="shared" si="0"/>
        <v>217.31</v>
      </c>
      <c r="O38" s="112">
        <f t="shared" si="1"/>
        <v>-9.9999999999909051E-3</v>
      </c>
      <c r="P38">
        <v>83.996134554323319</v>
      </c>
      <c r="Q38">
        <v>47.997791173899039</v>
      </c>
      <c r="R38">
        <v>4.9997699139478167</v>
      </c>
      <c r="S38">
        <v>22.998941604159956</v>
      </c>
      <c r="T38">
        <v>57.307362753669878</v>
      </c>
      <c r="U38" s="114">
        <f t="shared" si="2"/>
        <v>217.30000000000004</v>
      </c>
      <c r="V38" s="112">
        <f t="shared" si="3"/>
        <v>0</v>
      </c>
      <c r="Y38">
        <f>BAWANA!AW38+BAWANA!AX38</f>
        <v>26.35</v>
      </c>
      <c r="Z38">
        <f>BAWANA!BD38+BAWANA!BE38</f>
        <v>26.35</v>
      </c>
      <c r="AA38">
        <f>BAWANA!X38+BAWANA!Y38</f>
        <v>26.35</v>
      </c>
      <c r="AB38">
        <f>BAWANA!AE38+BAWANA!AF38</f>
        <v>26.35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217.3</v>
      </c>
      <c r="E39">
        <f>BAWANA!AM39</f>
        <v>0</v>
      </c>
      <c r="F39">
        <f t="shared" si="4"/>
        <v>256</v>
      </c>
      <c r="G39">
        <f t="shared" si="5"/>
        <v>217.3</v>
      </c>
      <c r="H39" s="112"/>
      <c r="I39">
        <f>BRPL_EOD!AI39+BRPL_EOD!AJ39</f>
        <v>84</v>
      </c>
      <c r="J39">
        <f>BYPL_EOD!AI39+BYPL_EOD!AJ39</f>
        <v>48</v>
      </c>
      <c r="K39">
        <f>MES_EOD!AI39+MES_EOD!AJ39</f>
        <v>5</v>
      </c>
      <c r="L39">
        <f>NDMC_EOD!AI39+NDMC_EOD!AJ39</f>
        <v>23</v>
      </c>
      <c r="M39">
        <f>TPDDL_EOD!AI39+TPDDL_EOD!AJ39</f>
        <v>57.31</v>
      </c>
      <c r="N39">
        <f t="shared" si="0"/>
        <v>217.31</v>
      </c>
      <c r="O39" s="112">
        <f t="shared" si="1"/>
        <v>-9.9999999999909051E-3</v>
      </c>
      <c r="P39">
        <v>83.996134554323319</v>
      </c>
      <c r="Q39">
        <v>47.997791173899039</v>
      </c>
      <c r="R39">
        <v>4.9997699139478167</v>
      </c>
      <c r="S39">
        <v>22.998941604159956</v>
      </c>
      <c r="T39">
        <v>57.307362753669878</v>
      </c>
      <c r="U39" s="114">
        <f t="shared" si="2"/>
        <v>217.30000000000004</v>
      </c>
      <c r="V39" s="112">
        <f t="shared" si="3"/>
        <v>0</v>
      </c>
      <c r="Y39">
        <f>BAWANA!AW39+BAWANA!AX39</f>
        <v>26.35</v>
      </c>
      <c r="Z39">
        <f>BAWANA!BD39+BAWANA!BE39</f>
        <v>26.35</v>
      </c>
      <c r="AA39">
        <f>BAWANA!X39+BAWANA!Y39</f>
        <v>26.35</v>
      </c>
      <c r="AB39">
        <f>BAWANA!AE39+BAWANA!AF39</f>
        <v>26.35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217.3</v>
      </c>
      <c r="E40">
        <f>BAWANA!AM40</f>
        <v>0</v>
      </c>
      <c r="F40">
        <f t="shared" si="4"/>
        <v>256</v>
      </c>
      <c r="G40">
        <f t="shared" si="5"/>
        <v>217.3</v>
      </c>
      <c r="H40" s="112"/>
      <c r="I40">
        <f>BRPL_EOD!AI40+BRPL_EOD!AJ40</f>
        <v>84</v>
      </c>
      <c r="J40">
        <f>BYPL_EOD!AI40+BYPL_EOD!AJ40</f>
        <v>48</v>
      </c>
      <c r="K40">
        <f>MES_EOD!AI40+MES_EOD!AJ40</f>
        <v>5</v>
      </c>
      <c r="L40">
        <f>NDMC_EOD!AI40+NDMC_EOD!AJ40</f>
        <v>23</v>
      </c>
      <c r="M40">
        <f>TPDDL_EOD!AI40+TPDDL_EOD!AJ40</f>
        <v>57.31</v>
      </c>
      <c r="N40">
        <f t="shared" si="0"/>
        <v>217.31</v>
      </c>
      <c r="O40" s="112">
        <f t="shared" si="1"/>
        <v>-9.9999999999909051E-3</v>
      </c>
      <c r="P40">
        <v>83.996134554323319</v>
      </c>
      <c r="Q40">
        <v>47.997791173899039</v>
      </c>
      <c r="R40">
        <v>4.9997699139478167</v>
      </c>
      <c r="S40">
        <v>22.998941604159956</v>
      </c>
      <c r="T40">
        <v>57.307362753669878</v>
      </c>
      <c r="U40" s="114">
        <f t="shared" si="2"/>
        <v>217.30000000000004</v>
      </c>
      <c r="V40" s="112">
        <f t="shared" si="3"/>
        <v>0</v>
      </c>
      <c r="Y40">
        <f>BAWANA!AW40+BAWANA!AX40</f>
        <v>26.35</v>
      </c>
      <c r="Z40">
        <f>BAWANA!BD40+BAWANA!BE40</f>
        <v>26.35</v>
      </c>
      <c r="AA40">
        <f>BAWANA!X40+BAWANA!Y40</f>
        <v>26.35</v>
      </c>
      <c r="AB40">
        <f>BAWANA!AE40+BAWANA!AF40</f>
        <v>26.35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217.3</v>
      </c>
      <c r="E41">
        <f>BAWANA!AM41</f>
        <v>0</v>
      </c>
      <c r="F41">
        <f t="shared" si="4"/>
        <v>256</v>
      </c>
      <c r="G41">
        <f t="shared" si="5"/>
        <v>217.3</v>
      </c>
      <c r="H41" s="112"/>
      <c r="I41">
        <f>BRPL_EOD!AI41+BRPL_EOD!AJ41</f>
        <v>84</v>
      </c>
      <c r="J41">
        <f>BYPL_EOD!AI41+BYPL_EOD!AJ41</f>
        <v>48</v>
      </c>
      <c r="K41">
        <f>MES_EOD!AI41+MES_EOD!AJ41</f>
        <v>5</v>
      </c>
      <c r="L41">
        <f>NDMC_EOD!AI41+NDMC_EOD!AJ41</f>
        <v>23</v>
      </c>
      <c r="M41">
        <f>TPDDL_EOD!AI41+TPDDL_EOD!AJ41</f>
        <v>57.31</v>
      </c>
      <c r="N41">
        <f t="shared" si="0"/>
        <v>217.31</v>
      </c>
      <c r="O41" s="112">
        <f t="shared" si="1"/>
        <v>-9.9999999999909051E-3</v>
      </c>
      <c r="P41">
        <v>83.996134554323319</v>
      </c>
      <c r="Q41">
        <v>47.997791173899039</v>
      </c>
      <c r="R41">
        <v>4.9997699139478167</v>
      </c>
      <c r="S41">
        <v>22.998941604159956</v>
      </c>
      <c r="T41">
        <v>57.307362753669878</v>
      </c>
      <c r="U41" s="114">
        <f t="shared" si="2"/>
        <v>217.30000000000004</v>
      </c>
      <c r="V41" s="112">
        <f t="shared" si="3"/>
        <v>0</v>
      </c>
      <c r="Y41">
        <f>BAWANA!AW41+BAWANA!AX41</f>
        <v>26.35</v>
      </c>
      <c r="Z41">
        <f>BAWANA!BD41+BAWANA!BE41</f>
        <v>26.35</v>
      </c>
      <c r="AA41">
        <f>BAWANA!X41+BAWANA!Y41</f>
        <v>26.35</v>
      </c>
      <c r="AB41">
        <f>BAWANA!AE41+BAWANA!AF41</f>
        <v>26.35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217.3</v>
      </c>
      <c r="E42">
        <f>BAWANA!AM42</f>
        <v>0</v>
      </c>
      <c r="F42">
        <f t="shared" si="4"/>
        <v>256</v>
      </c>
      <c r="G42">
        <f t="shared" si="5"/>
        <v>217.3</v>
      </c>
      <c r="H42" s="112"/>
      <c r="I42">
        <f>BRPL_EOD!AI42+BRPL_EOD!AJ42</f>
        <v>84</v>
      </c>
      <c r="J42">
        <f>BYPL_EOD!AI42+BYPL_EOD!AJ42</f>
        <v>48</v>
      </c>
      <c r="K42">
        <f>MES_EOD!AI42+MES_EOD!AJ42</f>
        <v>5</v>
      </c>
      <c r="L42">
        <f>NDMC_EOD!AI42+NDMC_EOD!AJ42</f>
        <v>23</v>
      </c>
      <c r="M42">
        <f>TPDDL_EOD!AI42+TPDDL_EOD!AJ42</f>
        <v>57.31</v>
      </c>
      <c r="N42">
        <f t="shared" si="0"/>
        <v>217.31</v>
      </c>
      <c r="O42" s="112">
        <f t="shared" si="1"/>
        <v>-9.9999999999909051E-3</v>
      </c>
      <c r="P42">
        <v>83.996134554323319</v>
      </c>
      <c r="Q42">
        <v>47.997791173899039</v>
      </c>
      <c r="R42">
        <v>4.9997699139478167</v>
      </c>
      <c r="S42">
        <v>22.998941604159956</v>
      </c>
      <c r="T42">
        <v>57.307362753669878</v>
      </c>
      <c r="U42" s="114">
        <f t="shared" si="2"/>
        <v>217.30000000000004</v>
      </c>
      <c r="V42" s="112">
        <f t="shared" si="3"/>
        <v>0</v>
      </c>
      <c r="Y42">
        <f>BAWANA!AW42+BAWANA!AX42</f>
        <v>26.35</v>
      </c>
      <c r="Z42">
        <f>BAWANA!BD42+BAWANA!BE42</f>
        <v>26.35</v>
      </c>
      <c r="AA42">
        <f>BAWANA!X42+BAWANA!Y42</f>
        <v>26.35</v>
      </c>
      <c r="AB42">
        <f>BAWANA!AE42+BAWANA!AF42</f>
        <v>26.35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217.3</v>
      </c>
      <c r="E43">
        <f>BAWANA!AM43</f>
        <v>0</v>
      </c>
      <c r="F43">
        <f t="shared" si="4"/>
        <v>256</v>
      </c>
      <c r="G43">
        <f t="shared" si="5"/>
        <v>217.3</v>
      </c>
      <c r="H43" s="112"/>
      <c r="I43">
        <f>BRPL_EOD!AI43+BRPL_EOD!AJ43</f>
        <v>84</v>
      </c>
      <c r="J43">
        <f>BYPL_EOD!AI43+BYPL_EOD!AJ43</f>
        <v>48</v>
      </c>
      <c r="K43">
        <f>MES_EOD!AI43+MES_EOD!AJ43</f>
        <v>5</v>
      </c>
      <c r="L43">
        <f>NDMC_EOD!AI43+NDMC_EOD!AJ43</f>
        <v>23</v>
      </c>
      <c r="M43">
        <f>TPDDL_EOD!AI43+TPDDL_EOD!AJ43</f>
        <v>57.31</v>
      </c>
      <c r="N43">
        <f t="shared" si="0"/>
        <v>217.31</v>
      </c>
      <c r="O43" s="112">
        <f t="shared" si="1"/>
        <v>-9.9999999999909051E-3</v>
      </c>
      <c r="P43">
        <v>83.996134554323319</v>
      </c>
      <c r="Q43">
        <v>47.997791173899039</v>
      </c>
      <c r="R43">
        <v>4.9997699139478167</v>
      </c>
      <c r="S43">
        <v>22.998941604159956</v>
      </c>
      <c r="T43">
        <v>57.307362753669878</v>
      </c>
      <c r="U43" s="114">
        <f t="shared" si="2"/>
        <v>217.30000000000004</v>
      </c>
      <c r="V43" s="112">
        <f t="shared" si="3"/>
        <v>0</v>
      </c>
      <c r="Y43">
        <f>BAWANA!AW43+BAWANA!AX43</f>
        <v>26.35</v>
      </c>
      <c r="Z43">
        <f>BAWANA!BD43+BAWANA!BE43</f>
        <v>26.35</v>
      </c>
      <c r="AA43">
        <f>BAWANA!X43+BAWANA!Y43</f>
        <v>26.35</v>
      </c>
      <c r="AB43">
        <f>BAWANA!AE43+BAWANA!AF43</f>
        <v>26.35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217.3</v>
      </c>
      <c r="E44">
        <f>BAWANA!AM44</f>
        <v>0</v>
      </c>
      <c r="F44">
        <f t="shared" si="4"/>
        <v>256</v>
      </c>
      <c r="G44">
        <f t="shared" si="5"/>
        <v>217.3</v>
      </c>
      <c r="H44" s="112"/>
      <c r="I44">
        <f>BRPL_EOD!AI44+BRPL_EOD!AJ44</f>
        <v>84</v>
      </c>
      <c r="J44">
        <f>BYPL_EOD!AI44+BYPL_EOD!AJ44</f>
        <v>48</v>
      </c>
      <c r="K44">
        <f>MES_EOD!AI44+MES_EOD!AJ44</f>
        <v>5</v>
      </c>
      <c r="L44">
        <f>NDMC_EOD!AI44+NDMC_EOD!AJ44</f>
        <v>23</v>
      </c>
      <c r="M44">
        <f>TPDDL_EOD!AI44+TPDDL_EOD!AJ44</f>
        <v>57.31</v>
      </c>
      <c r="N44">
        <f t="shared" si="0"/>
        <v>217.31</v>
      </c>
      <c r="O44" s="112">
        <f t="shared" si="1"/>
        <v>-9.9999999999909051E-3</v>
      </c>
      <c r="P44">
        <v>83.996134554323319</v>
      </c>
      <c r="Q44">
        <v>47.997791173899039</v>
      </c>
      <c r="R44">
        <v>4.9997699139478167</v>
      </c>
      <c r="S44">
        <v>22.998941604159956</v>
      </c>
      <c r="T44">
        <v>57.307362753669878</v>
      </c>
      <c r="U44" s="114">
        <f t="shared" si="2"/>
        <v>217.30000000000004</v>
      </c>
      <c r="V44" s="112">
        <f t="shared" si="3"/>
        <v>0</v>
      </c>
      <c r="Y44">
        <f>BAWANA!AW44+BAWANA!AX44</f>
        <v>26.35</v>
      </c>
      <c r="Z44">
        <f>BAWANA!BD44+BAWANA!BE44</f>
        <v>26.35</v>
      </c>
      <c r="AA44">
        <f>BAWANA!X44+BAWANA!Y44</f>
        <v>26.35</v>
      </c>
      <c r="AB44">
        <f>BAWANA!AE44+BAWANA!AF44</f>
        <v>26.35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217.3</v>
      </c>
      <c r="E45">
        <f>BAWANA!AM45</f>
        <v>0</v>
      </c>
      <c r="F45">
        <f t="shared" si="4"/>
        <v>256</v>
      </c>
      <c r="G45">
        <f t="shared" si="5"/>
        <v>217.3</v>
      </c>
      <c r="H45" s="112"/>
      <c r="I45">
        <f>BRPL_EOD!AI45+BRPL_EOD!AJ45</f>
        <v>84</v>
      </c>
      <c r="J45">
        <f>BYPL_EOD!AI45+BYPL_EOD!AJ45</f>
        <v>48</v>
      </c>
      <c r="K45">
        <f>MES_EOD!AI45+MES_EOD!AJ45</f>
        <v>5</v>
      </c>
      <c r="L45">
        <f>NDMC_EOD!AI45+NDMC_EOD!AJ45</f>
        <v>23</v>
      </c>
      <c r="M45">
        <f>TPDDL_EOD!AI45+TPDDL_EOD!AJ45</f>
        <v>57.31</v>
      </c>
      <c r="N45">
        <f t="shared" si="0"/>
        <v>217.31</v>
      </c>
      <c r="O45" s="112">
        <f t="shared" si="1"/>
        <v>-9.9999999999909051E-3</v>
      </c>
      <c r="P45">
        <v>83.996134554323319</v>
      </c>
      <c r="Q45">
        <v>47.997791173899039</v>
      </c>
      <c r="R45">
        <v>4.9997699139478167</v>
      </c>
      <c r="S45">
        <v>22.998941604159956</v>
      </c>
      <c r="T45">
        <v>57.307362753669878</v>
      </c>
      <c r="U45" s="114">
        <f t="shared" si="2"/>
        <v>217.30000000000004</v>
      </c>
      <c r="V45" s="112">
        <f t="shared" si="3"/>
        <v>0</v>
      </c>
      <c r="Y45">
        <f>BAWANA!AW45+BAWANA!AX45</f>
        <v>26.35</v>
      </c>
      <c r="Z45">
        <f>BAWANA!BD45+BAWANA!BE45</f>
        <v>26.35</v>
      </c>
      <c r="AA45">
        <f>BAWANA!X45+BAWANA!Y45</f>
        <v>26.35</v>
      </c>
      <c r="AB45">
        <f>BAWANA!AE45+BAWANA!AF45</f>
        <v>26.35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217.3</v>
      </c>
      <c r="E46">
        <f>BAWANA!AM46</f>
        <v>0</v>
      </c>
      <c r="F46">
        <f t="shared" si="4"/>
        <v>256</v>
      </c>
      <c r="G46">
        <f t="shared" si="5"/>
        <v>217.3</v>
      </c>
      <c r="H46" s="112"/>
      <c r="I46">
        <f>BRPL_EOD!AI46+BRPL_EOD!AJ46</f>
        <v>84</v>
      </c>
      <c r="J46">
        <f>BYPL_EOD!AI46+BYPL_EOD!AJ46</f>
        <v>48</v>
      </c>
      <c r="K46">
        <f>MES_EOD!AI46+MES_EOD!AJ46</f>
        <v>5</v>
      </c>
      <c r="L46">
        <f>NDMC_EOD!AI46+NDMC_EOD!AJ46</f>
        <v>23</v>
      </c>
      <c r="M46">
        <f>TPDDL_EOD!AI46+TPDDL_EOD!AJ46</f>
        <v>57.31</v>
      </c>
      <c r="N46">
        <f t="shared" si="0"/>
        <v>217.31</v>
      </c>
      <c r="O46" s="112">
        <f t="shared" si="1"/>
        <v>-9.9999999999909051E-3</v>
      </c>
      <c r="P46">
        <v>83.996134554323319</v>
      </c>
      <c r="Q46">
        <v>47.997791173899039</v>
      </c>
      <c r="R46">
        <v>4.9997699139478167</v>
      </c>
      <c r="S46">
        <v>22.998941604159956</v>
      </c>
      <c r="T46">
        <v>57.307362753669878</v>
      </c>
      <c r="U46" s="114">
        <f t="shared" si="2"/>
        <v>217.30000000000004</v>
      </c>
      <c r="V46" s="112">
        <f t="shared" si="3"/>
        <v>0</v>
      </c>
      <c r="Y46">
        <f>BAWANA!AW46+BAWANA!AX46</f>
        <v>26.35</v>
      </c>
      <c r="Z46">
        <f>BAWANA!BD46+BAWANA!BE46</f>
        <v>26.35</v>
      </c>
      <c r="AA46">
        <f>BAWANA!X46+BAWANA!Y46</f>
        <v>26.35</v>
      </c>
      <c r="AB46">
        <f>BAWANA!AE46+BAWANA!AF46</f>
        <v>26.35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217.3</v>
      </c>
      <c r="E47">
        <f>BAWANA!AM47</f>
        <v>0</v>
      </c>
      <c r="F47">
        <f t="shared" si="4"/>
        <v>256</v>
      </c>
      <c r="G47">
        <f t="shared" si="5"/>
        <v>217.3</v>
      </c>
      <c r="H47" s="112"/>
      <c r="I47">
        <f>BRPL_EOD!AI47+BRPL_EOD!AJ47</f>
        <v>84</v>
      </c>
      <c r="J47">
        <f>BYPL_EOD!AI47+BYPL_EOD!AJ47</f>
        <v>48</v>
      </c>
      <c r="K47">
        <f>MES_EOD!AI47+MES_EOD!AJ47</f>
        <v>5</v>
      </c>
      <c r="L47">
        <f>NDMC_EOD!AI47+NDMC_EOD!AJ47</f>
        <v>23</v>
      </c>
      <c r="M47">
        <f>TPDDL_EOD!AI47+TPDDL_EOD!AJ47</f>
        <v>57.31</v>
      </c>
      <c r="N47">
        <f t="shared" si="0"/>
        <v>217.31</v>
      </c>
      <c r="O47" s="112">
        <f t="shared" si="1"/>
        <v>-9.9999999999909051E-3</v>
      </c>
      <c r="P47">
        <v>83.996134554323319</v>
      </c>
      <c r="Q47">
        <v>47.997791173899039</v>
      </c>
      <c r="R47">
        <v>4.9997699139478167</v>
      </c>
      <c r="S47">
        <v>22.998941604159956</v>
      </c>
      <c r="T47">
        <v>57.307362753669878</v>
      </c>
      <c r="U47" s="114">
        <f t="shared" si="2"/>
        <v>217.30000000000004</v>
      </c>
      <c r="V47" s="112">
        <f t="shared" si="3"/>
        <v>0</v>
      </c>
      <c r="Y47">
        <f>BAWANA!AW47+BAWANA!AX47</f>
        <v>26.35</v>
      </c>
      <c r="Z47">
        <f>BAWANA!BD47+BAWANA!BE47</f>
        <v>26.35</v>
      </c>
      <c r="AA47">
        <f>BAWANA!X47+BAWANA!Y47</f>
        <v>26.35</v>
      </c>
      <c r="AB47">
        <f>BAWANA!AE47+BAWANA!AF47</f>
        <v>26.35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217.3</v>
      </c>
      <c r="E48">
        <f>BAWANA!AM48</f>
        <v>0</v>
      </c>
      <c r="F48">
        <f t="shared" si="4"/>
        <v>256</v>
      </c>
      <c r="G48">
        <f t="shared" si="5"/>
        <v>217.3</v>
      </c>
      <c r="H48" s="112"/>
      <c r="I48">
        <f>BRPL_EOD!AI48+BRPL_EOD!AJ48</f>
        <v>84</v>
      </c>
      <c r="J48">
        <f>BYPL_EOD!AI48+BYPL_EOD!AJ48</f>
        <v>48</v>
      </c>
      <c r="K48">
        <f>MES_EOD!AI48+MES_EOD!AJ48</f>
        <v>5</v>
      </c>
      <c r="L48">
        <f>NDMC_EOD!AI48+NDMC_EOD!AJ48</f>
        <v>23</v>
      </c>
      <c r="M48">
        <f>TPDDL_EOD!AI48+TPDDL_EOD!AJ48</f>
        <v>57.31</v>
      </c>
      <c r="N48">
        <f t="shared" si="0"/>
        <v>217.31</v>
      </c>
      <c r="O48" s="112">
        <f t="shared" si="1"/>
        <v>-9.9999999999909051E-3</v>
      </c>
      <c r="P48">
        <v>83.996134554323319</v>
      </c>
      <c r="Q48">
        <v>47.997791173899039</v>
      </c>
      <c r="R48">
        <v>4.9997699139478167</v>
      </c>
      <c r="S48">
        <v>22.998941604159956</v>
      </c>
      <c r="T48">
        <v>57.307362753669878</v>
      </c>
      <c r="U48" s="114">
        <f t="shared" si="2"/>
        <v>217.30000000000004</v>
      </c>
      <c r="V48" s="112">
        <f t="shared" si="3"/>
        <v>0</v>
      </c>
      <c r="Y48">
        <f>BAWANA!AW48+BAWANA!AX48</f>
        <v>26.35</v>
      </c>
      <c r="Z48">
        <f>BAWANA!BD48+BAWANA!BE48</f>
        <v>26.35</v>
      </c>
      <c r="AA48">
        <f>BAWANA!X48+BAWANA!Y48</f>
        <v>26.35</v>
      </c>
      <c r="AB48">
        <f>BAWANA!AE48+BAWANA!AF48</f>
        <v>26.35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217.3</v>
      </c>
      <c r="E49">
        <f>BAWANA!AM49</f>
        <v>0</v>
      </c>
      <c r="F49">
        <f t="shared" si="4"/>
        <v>256</v>
      </c>
      <c r="G49">
        <f t="shared" si="5"/>
        <v>217.3</v>
      </c>
      <c r="H49" s="112"/>
      <c r="I49">
        <f>BRPL_EOD!AI49+BRPL_EOD!AJ49</f>
        <v>84</v>
      </c>
      <c r="J49">
        <f>BYPL_EOD!AI49+BYPL_EOD!AJ49</f>
        <v>48</v>
      </c>
      <c r="K49">
        <f>MES_EOD!AI49+MES_EOD!AJ49</f>
        <v>5</v>
      </c>
      <c r="L49">
        <f>NDMC_EOD!AI49+NDMC_EOD!AJ49</f>
        <v>23</v>
      </c>
      <c r="M49">
        <f>TPDDL_EOD!AI49+TPDDL_EOD!AJ49</f>
        <v>57.31</v>
      </c>
      <c r="N49">
        <f t="shared" si="0"/>
        <v>217.31</v>
      </c>
      <c r="O49" s="112">
        <f t="shared" si="1"/>
        <v>-9.9999999999909051E-3</v>
      </c>
      <c r="P49">
        <v>83.996134554323319</v>
      </c>
      <c r="Q49">
        <v>47.997791173899039</v>
      </c>
      <c r="R49">
        <v>4.9997699139478167</v>
      </c>
      <c r="S49">
        <v>22.998941604159956</v>
      </c>
      <c r="T49">
        <v>57.307362753669878</v>
      </c>
      <c r="U49" s="114">
        <f t="shared" si="2"/>
        <v>217.30000000000004</v>
      </c>
      <c r="V49" s="112">
        <f t="shared" si="3"/>
        <v>0</v>
      </c>
      <c r="Y49">
        <f>BAWANA!AW49+BAWANA!AX49</f>
        <v>26.35</v>
      </c>
      <c r="Z49">
        <f>BAWANA!BD49+BAWANA!BE49</f>
        <v>26.35</v>
      </c>
      <c r="AA49">
        <f>BAWANA!X49+BAWANA!Y49</f>
        <v>26.35</v>
      </c>
      <c r="AB49">
        <f>BAWANA!AE49+BAWANA!AF49</f>
        <v>26.35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217.3</v>
      </c>
      <c r="E50">
        <f>BAWANA!AM50</f>
        <v>0</v>
      </c>
      <c r="F50">
        <f t="shared" si="4"/>
        <v>256</v>
      </c>
      <c r="G50">
        <f t="shared" si="5"/>
        <v>217.3</v>
      </c>
      <c r="H50" s="112"/>
      <c r="I50">
        <f>BRPL_EOD!AI50+BRPL_EOD!AJ50</f>
        <v>84</v>
      </c>
      <c r="J50">
        <f>BYPL_EOD!AI50+BYPL_EOD!AJ50</f>
        <v>48</v>
      </c>
      <c r="K50">
        <f>MES_EOD!AI50+MES_EOD!AJ50</f>
        <v>5</v>
      </c>
      <c r="L50">
        <f>NDMC_EOD!AI50+NDMC_EOD!AJ50</f>
        <v>23</v>
      </c>
      <c r="M50">
        <f>TPDDL_EOD!AI50+TPDDL_EOD!AJ50</f>
        <v>57.31</v>
      </c>
      <c r="N50">
        <f t="shared" si="0"/>
        <v>217.31</v>
      </c>
      <c r="O50" s="112">
        <f t="shared" si="1"/>
        <v>-9.9999999999909051E-3</v>
      </c>
      <c r="P50">
        <v>83.996134554323319</v>
      </c>
      <c r="Q50">
        <v>47.997791173899039</v>
      </c>
      <c r="R50">
        <v>4.9997699139478167</v>
      </c>
      <c r="S50">
        <v>22.998941604159956</v>
      </c>
      <c r="T50">
        <v>57.307362753669878</v>
      </c>
      <c r="U50" s="114">
        <f t="shared" si="2"/>
        <v>217.30000000000004</v>
      </c>
      <c r="V50" s="112">
        <f t="shared" si="3"/>
        <v>0</v>
      </c>
      <c r="Y50">
        <f>BAWANA!AW50+BAWANA!AX50</f>
        <v>26.35</v>
      </c>
      <c r="Z50">
        <f>BAWANA!BD50+BAWANA!BE50</f>
        <v>26.35</v>
      </c>
      <c r="AA50">
        <f>BAWANA!X50+BAWANA!Y50</f>
        <v>26.35</v>
      </c>
      <c r="AB50">
        <f>BAWANA!AE50+BAWANA!AF50</f>
        <v>26.35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213.43</v>
      </c>
      <c r="E51">
        <f>BAWANA!AM51</f>
        <v>0</v>
      </c>
      <c r="F51">
        <f t="shared" si="4"/>
        <v>256</v>
      </c>
      <c r="G51">
        <f t="shared" si="5"/>
        <v>213.43</v>
      </c>
      <c r="H51" s="112"/>
      <c r="I51">
        <f>BRPL_EOD!AI51+BRPL_EOD!AJ51</f>
        <v>84</v>
      </c>
      <c r="J51">
        <f>BYPL_EOD!AI51+BYPL_EOD!AJ51</f>
        <v>48</v>
      </c>
      <c r="K51">
        <f>MES_EOD!AI51+MES_EOD!AJ51</f>
        <v>5</v>
      </c>
      <c r="L51">
        <f>NDMC_EOD!AI51+NDMC_EOD!AJ51</f>
        <v>23</v>
      </c>
      <c r="M51">
        <f>TPDDL_EOD!AI51+TPDDL_EOD!AJ51</f>
        <v>53.43</v>
      </c>
      <c r="N51">
        <f t="shared" si="0"/>
        <v>213.43</v>
      </c>
      <c r="O51" s="112">
        <f t="shared" si="1"/>
        <v>0</v>
      </c>
      <c r="P51">
        <v>84</v>
      </c>
      <c r="Q51">
        <v>48</v>
      </c>
      <c r="R51">
        <v>5</v>
      </c>
      <c r="S51">
        <v>23</v>
      </c>
      <c r="T51">
        <v>53.43</v>
      </c>
      <c r="U51" s="114">
        <f t="shared" si="2"/>
        <v>213.43</v>
      </c>
      <c r="V51" s="112">
        <f t="shared" si="3"/>
        <v>0</v>
      </c>
      <c r="Y51">
        <f>BAWANA!AW51+BAWANA!AX51</f>
        <v>32</v>
      </c>
      <c r="Z51">
        <f>BAWANA!BD51+BAWANA!BE51</f>
        <v>24.57</v>
      </c>
      <c r="AA51">
        <f>BAWANA!X51+BAWANA!Y51</f>
        <v>32</v>
      </c>
      <c r="AB51">
        <f>BAWANA!AE51+BAWANA!AF51</f>
        <v>24.57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213.43</v>
      </c>
      <c r="E52">
        <f>BAWANA!AM52</f>
        <v>0</v>
      </c>
      <c r="F52">
        <f t="shared" si="4"/>
        <v>256</v>
      </c>
      <c r="G52">
        <f t="shared" si="5"/>
        <v>213.43</v>
      </c>
      <c r="H52" s="112"/>
      <c r="I52">
        <f>BRPL_EOD!AI52+BRPL_EOD!AJ52</f>
        <v>84</v>
      </c>
      <c r="J52">
        <f>BYPL_EOD!AI52+BYPL_EOD!AJ52</f>
        <v>48</v>
      </c>
      <c r="K52">
        <f>MES_EOD!AI52+MES_EOD!AJ52</f>
        <v>5</v>
      </c>
      <c r="L52">
        <f>NDMC_EOD!AI52+NDMC_EOD!AJ52</f>
        <v>23</v>
      </c>
      <c r="M52">
        <f>TPDDL_EOD!AI52+TPDDL_EOD!AJ52</f>
        <v>53.43</v>
      </c>
      <c r="N52">
        <f t="shared" si="0"/>
        <v>213.43</v>
      </c>
      <c r="O52" s="112">
        <f t="shared" si="1"/>
        <v>0</v>
      </c>
      <c r="P52">
        <v>84</v>
      </c>
      <c r="Q52">
        <v>48</v>
      </c>
      <c r="R52">
        <v>5</v>
      </c>
      <c r="S52">
        <v>23</v>
      </c>
      <c r="T52">
        <v>53.43</v>
      </c>
      <c r="U52" s="114">
        <f t="shared" si="2"/>
        <v>213.43</v>
      </c>
      <c r="V52" s="112">
        <f t="shared" si="3"/>
        <v>0</v>
      </c>
      <c r="Y52">
        <f>BAWANA!AW52+BAWANA!AX52</f>
        <v>32</v>
      </c>
      <c r="Z52">
        <f>BAWANA!BD52+BAWANA!BE52</f>
        <v>24.57</v>
      </c>
      <c r="AA52">
        <f>BAWANA!X52+BAWANA!Y52</f>
        <v>32</v>
      </c>
      <c r="AB52">
        <f>BAWANA!AE52+BAWANA!AF52</f>
        <v>24.57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213.43</v>
      </c>
      <c r="E53">
        <f>BAWANA!AM53</f>
        <v>0</v>
      </c>
      <c r="F53">
        <f t="shared" si="4"/>
        <v>256</v>
      </c>
      <c r="G53">
        <f t="shared" si="5"/>
        <v>213.43</v>
      </c>
      <c r="H53" s="112"/>
      <c r="I53">
        <f>BRPL_EOD!AI53+BRPL_EOD!AJ53</f>
        <v>84</v>
      </c>
      <c r="J53">
        <f>BYPL_EOD!AI53+BYPL_EOD!AJ53</f>
        <v>48</v>
      </c>
      <c r="K53">
        <f>MES_EOD!AI53+MES_EOD!AJ53</f>
        <v>5</v>
      </c>
      <c r="L53">
        <f>NDMC_EOD!AI53+NDMC_EOD!AJ53</f>
        <v>23</v>
      </c>
      <c r="M53">
        <f>TPDDL_EOD!AI53+TPDDL_EOD!AJ53</f>
        <v>53.43</v>
      </c>
      <c r="N53">
        <f t="shared" si="0"/>
        <v>213.43</v>
      </c>
      <c r="O53" s="112">
        <f t="shared" si="1"/>
        <v>0</v>
      </c>
      <c r="P53">
        <v>84</v>
      </c>
      <c r="Q53">
        <v>48</v>
      </c>
      <c r="R53">
        <v>5</v>
      </c>
      <c r="S53">
        <v>23</v>
      </c>
      <c r="T53">
        <v>53.43</v>
      </c>
      <c r="U53" s="114">
        <f t="shared" si="2"/>
        <v>213.43</v>
      </c>
      <c r="V53" s="112">
        <f t="shared" si="3"/>
        <v>0</v>
      </c>
      <c r="Y53">
        <f>BAWANA!AW53+BAWANA!AX53</f>
        <v>32</v>
      </c>
      <c r="Z53">
        <f>BAWANA!BD53+BAWANA!BE53</f>
        <v>24.57</v>
      </c>
      <c r="AA53">
        <f>BAWANA!X53+BAWANA!Y53</f>
        <v>32</v>
      </c>
      <c r="AB53">
        <f>BAWANA!AE53+BAWANA!AF53</f>
        <v>24.57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213.43</v>
      </c>
      <c r="E54">
        <f>BAWANA!AM54</f>
        <v>0</v>
      </c>
      <c r="F54">
        <f t="shared" si="4"/>
        <v>256</v>
      </c>
      <c r="G54">
        <f t="shared" si="5"/>
        <v>213.43</v>
      </c>
      <c r="H54" s="112"/>
      <c r="I54">
        <f>BRPL_EOD!AI54+BRPL_EOD!AJ54</f>
        <v>84</v>
      </c>
      <c r="J54">
        <f>BYPL_EOD!AI54+BYPL_EOD!AJ54</f>
        <v>48</v>
      </c>
      <c r="K54">
        <f>MES_EOD!AI54+MES_EOD!AJ54</f>
        <v>5</v>
      </c>
      <c r="L54">
        <f>NDMC_EOD!AI54+NDMC_EOD!AJ54</f>
        <v>23</v>
      </c>
      <c r="M54">
        <f>TPDDL_EOD!AI54+TPDDL_EOD!AJ54</f>
        <v>53.43</v>
      </c>
      <c r="N54">
        <f t="shared" si="0"/>
        <v>213.43</v>
      </c>
      <c r="O54" s="112">
        <f t="shared" si="1"/>
        <v>0</v>
      </c>
      <c r="P54">
        <v>84</v>
      </c>
      <c r="Q54">
        <v>48</v>
      </c>
      <c r="R54">
        <v>5</v>
      </c>
      <c r="S54">
        <v>23</v>
      </c>
      <c r="T54">
        <v>53.43</v>
      </c>
      <c r="U54" s="114">
        <f t="shared" si="2"/>
        <v>213.43</v>
      </c>
      <c r="V54" s="112">
        <f t="shared" si="3"/>
        <v>0</v>
      </c>
      <c r="Y54">
        <f>BAWANA!AW54+BAWANA!AX54</f>
        <v>32</v>
      </c>
      <c r="Z54">
        <f>BAWANA!BD54+BAWANA!BE54</f>
        <v>24.57</v>
      </c>
      <c r="AA54">
        <f>BAWANA!X54+BAWANA!Y54</f>
        <v>32</v>
      </c>
      <c r="AB54">
        <f>BAWANA!AE54+BAWANA!AF54</f>
        <v>24.57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217.3</v>
      </c>
      <c r="E55">
        <f>BAWANA!AM55</f>
        <v>0</v>
      </c>
      <c r="F55">
        <f t="shared" si="4"/>
        <v>256</v>
      </c>
      <c r="G55">
        <f t="shared" si="5"/>
        <v>217.3</v>
      </c>
      <c r="H55" s="112"/>
      <c r="I55">
        <f>BRPL_EOD!AI55+BRPL_EOD!AJ55</f>
        <v>84</v>
      </c>
      <c r="J55">
        <f>BYPL_EOD!AI55+BYPL_EOD!AJ55</f>
        <v>48</v>
      </c>
      <c r="K55">
        <f>MES_EOD!AI55+MES_EOD!AJ55</f>
        <v>5</v>
      </c>
      <c r="L55">
        <f>NDMC_EOD!AI55+NDMC_EOD!AJ55</f>
        <v>23</v>
      </c>
      <c r="M55">
        <f>TPDDL_EOD!AI55+TPDDL_EOD!AJ55</f>
        <v>57.31</v>
      </c>
      <c r="N55">
        <f t="shared" si="0"/>
        <v>217.31</v>
      </c>
      <c r="O55" s="112">
        <f t="shared" si="1"/>
        <v>-9.9999999999909051E-3</v>
      </c>
      <c r="P55">
        <v>83.996134554323319</v>
      </c>
      <c r="Q55">
        <v>47.997791173899039</v>
      </c>
      <c r="R55">
        <v>4.9997699139478167</v>
      </c>
      <c r="S55">
        <v>22.998941604159956</v>
      </c>
      <c r="T55">
        <v>57.307362753669878</v>
      </c>
      <c r="U55" s="114">
        <f t="shared" si="2"/>
        <v>217.30000000000004</v>
      </c>
      <c r="V55" s="112">
        <f t="shared" si="3"/>
        <v>0</v>
      </c>
      <c r="Y55">
        <f>BAWANA!AW55+BAWANA!AX55</f>
        <v>26.35</v>
      </c>
      <c r="Z55">
        <f>BAWANA!BD55+BAWANA!BE55</f>
        <v>26.35</v>
      </c>
      <c r="AA55">
        <f>BAWANA!X55+BAWANA!Y55</f>
        <v>26.35</v>
      </c>
      <c r="AB55">
        <f>BAWANA!AE55+BAWANA!AF55</f>
        <v>26.35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217.3</v>
      </c>
      <c r="E56">
        <f>BAWANA!AM56</f>
        <v>0</v>
      </c>
      <c r="F56">
        <f t="shared" si="4"/>
        <v>256</v>
      </c>
      <c r="G56">
        <f t="shared" si="5"/>
        <v>217.3</v>
      </c>
      <c r="H56" s="112"/>
      <c r="I56">
        <f>BRPL_EOD!AI56+BRPL_EOD!AJ56</f>
        <v>84</v>
      </c>
      <c r="J56">
        <f>BYPL_EOD!AI56+BYPL_EOD!AJ56</f>
        <v>48</v>
      </c>
      <c r="K56">
        <f>MES_EOD!AI56+MES_EOD!AJ56</f>
        <v>5</v>
      </c>
      <c r="L56">
        <f>NDMC_EOD!AI56+NDMC_EOD!AJ56</f>
        <v>23</v>
      </c>
      <c r="M56">
        <f>TPDDL_EOD!AI56+TPDDL_EOD!AJ56</f>
        <v>57.31</v>
      </c>
      <c r="N56">
        <f t="shared" si="0"/>
        <v>217.31</v>
      </c>
      <c r="O56" s="112">
        <f t="shared" si="1"/>
        <v>-9.9999999999909051E-3</v>
      </c>
      <c r="P56">
        <v>83.996134554323319</v>
      </c>
      <c r="Q56">
        <v>47.997791173899039</v>
      </c>
      <c r="R56">
        <v>4.9997699139478167</v>
      </c>
      <c r="S56">
        <v>22.998941604159956</v>
      </c>
      <c r="T56">
        <v>57.307362753669878</v>
      </c>
      <c r="U56" s="114">
        <f t="shared" si="2"/>
        <v>217.30000000000004</v>
      </c>
      <c r="V56" s="112">
        <f t="shared" si="3"/>
        <v>0</v>
      </c>
      <c r="Y56">
        <f>BAWANA!AW56+BAWANA!AX56</f>
        <v>26.35</v>
      </c>
      <c r="Z56">
        <f>BAWANA!BD56+BAWANA!BE56</f>
        <v>26.35</v>
      </c>
      <c r="AA56">
        <f>BAWANA!X56+BAWANA!Y56</f>
        <v>26.35</v>
      </c>
      <c r="AB56">
        <f>BAWANA!AE56+BAWANA!AF56</f>
        <v>26.35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217.3</v>
      </c>
      <c r="E57">
        <f>BAWANA!AM57</f>
        <v>0</v>
      </c>
      <c r="F57">
        <f t="shared" si="4"/>
        <v>256</v>
      </c>
      <c r="G57">
        <f t="shared" si="5"/>
        <v>217.3</v>
      </c>
      <c r="H57" s="112"/>
      <c r="I57">
        <f>BRPL_EOD!AI57+BRPL_EOD!AJ57</f>
        <v>84</v>
      </c>
      <c r="J57">
        <f>BYPL_EOD!AI57+BYPL_EOD!AJ57</f>
        <v>48</v>
      </c>
      <c r="K57">
        <f>MES_EOD!AI57+MES_EOD!AJ57</f>
        <v>5</v>
      </c>
      <c r="L57">
        <f>NDMC_EOD!AI57+NDMC_EOD!AJ57</f>
        <v>23</v>
      </c>
      <c r="M57">
        <f>TPDDL_EOD!AI57+TPDDL_EOD!AJ57</f>
        <v>57.31</v>
      </c>
      <c r="N57">
        <f t="shared" si="0"/>
        <v>217.31</v>
      </c>
      <c r="O57" s="112">
        <f t="shared" si="1"/>
        <v>-9.9999999999909051E-3</v>
      </c>
      <c r="P57">
        <v>83.996134554323319</v>
      </c>
      <c r="Q57">
        <v>47.997791173899039</v>
      </c>
      <c r="R57">
        <v>4.9997699139478167</v>
      </c>
      <c r="S57">
        <v>22.998941604159956</v>
      </c>
      <c r="T57">
        <v>57.307362753669878</v>
      </c>
      <c r="U57" s="114">
        <f t="shared" si="2"/>
        <v>217.30000000000004</v>
      </c>
      <c r="V57" s="112">
        <f t="shared" si="3"/>
        <v>0</v>
      </c>
      <c r="Y57">
        <f>BAWANA!AW57+BAWANA!AX57</f>
        <v>26.35</v>
      </c>
      <c r="Z57">
        <f>BAWANA!BD57+BAWANA!BE57</f>
        <v>26.35</v>
      </c>
      <c r="AA57">
        <f>BAWANA!X57+BAWANA!Y57</f>
        <v>26.35</v>
      </c>
      <c r="AB57">
        <f>BAWANA!AE57+BAWANA!AF57</f>
        <v>26.35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217.3</v>
      </c>
      <c r="E58">
        <f>BAWANA!AM58</f>
        <v>0</v>
      </c>
      <c r="F58">
        <f t="shared" si="4"/>
        <v>256</v>
      </c>
      <c r="G58">
        <f t="shared" si="5"/>
        <v>217.3</v>
      </c>
      <c r="H58" s="112"/>
      <c r="I58">
        <f>BRPL_EOD!AI58+BRPL_EOD!AJ58</f>
        <v>84</v>
      </c>
      <c r="J58">
        <f>BYPL_EOD!AI58+BYPL_EOD!AJ58</f>
        <v>48</v>
      </c>
      <c r="K58">
        <f>MES_EOD!AI58+MES_EOD!AJ58</f>
        <v>5</v>
      </c>
      <c r="L58">
        <f>NDMC_EOD!AI58+NDMC_EOD!AJ58</f>
        <v>23</v>
      </c>
      <c r="M58">
        <f>TPDDL_EOD!AI58+TPDDL_EOD!AJ58</f>
        <v>57.31</v>
      </c>
      <c r="N58">
        <f t="shared" si="0"/>
        <v>217.31</v>
      </c>
      <c r="O58" s="112">
        <f t="shared" si="1"/>
        <v>-9.9999999999909051E-3</v>
      </c>
      <c r="P58">
        <v>83.996134554323319</v>
      </c>
      <c r="Q58">
        <v>47.997791173899039</v>
      </c>
      <c r="R58">
        <v>4.9997699139478167</v>
      </c>
      <c r="S58">
        <v>22.998941604159956</v>
      </c>
      <c r="T58">
        <v>57.307362753669878</v>
      </c>
      <c r="U58" s="114">
        <f t="shared" si="2"/>
        <v>217.30000000000004</v>
      </c>
      <c r="V58" s="112">
        <f t="shared" si="3"/>
        <v>0</v>
      </c>
      <c r="Y58">
        <f>BAWANA!AW58+BAWANA!AX58</f>
        <v>26.35</v>
      </c>
      <c r="Z58">
        <f>BAWANA!BD58+BAWANA!BE58</f>
        <v>26.35</v>
      </c>
      <c r="AA58">
        <f>BAWANA!X58+BAWANA!Y58</f>
        <v>26.35</v>
      </c>
      <c r="AB58">
        <f>BAWANA!AE58+BAWANA!AF58</f>
        <v>26.35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217.3</v>
      </c>
      <c r="E59">
        <f>BAWANA!AM59</f>
        <v>0</v>
      </c>
      <c r="F59">
        <f t="shared" si="4"/>
        <v>256</v>
      </c>
      <c r="G59">
        <f t="shared" si="5"/>
        <v>217.3</v>
      </c>
      <c r="H59" s="112"/>
      <c r="I59">
        <f>BRPL_EOD!AI59+BRPL_EOD!AJ59</f>
        <v>84</v>
      </c>
      <c r="J59">
        <f>BYPL_EOD!AI59+BYPL_EOD!AJ59</f>
        <v>48</v>
      </c>
      <c r="K59">
        <f>MES_EOD!AI59+MES_EOD!AJ59</f>
        <v>5</v>
      </c>
      <c r="L59">
        <f>NDMC_EOD!AI59+NDMC_EOD!AJ59</f>
        <v>23</v>
      </c>
      <c r="M59">
        <f>TPDDL_EOD!AI59+TPDDL_EOD!AJ59</f>
        <v>57.31</v>
      </c>
      <c r="N59">
        <f t="shared" si="0"/>
        <v>217.31</v>
      </c>
      <c r="O59" s="112">
        <f t="shared" si="1"/>
        <v>-9.9999999999909051E-3</v>
      </c>
      <c r="P59">
        <v>83.996134554323319</v>
      </c>
      <c r="Q59">
        <v>47.997791173899039</v>
      </c>
      <c r="R59">
        <v>4.9997699139478167</v>
      </c>
      <c r="S59">
        <v>22.998941604159956</v>
      </c>
      <c r="T59">
        <v>57.307362753669878</v>
      </c>
      <c r="U59" s="114">
        <f t="shared" si="2"/>
        <v>217.30000000000004</v>
      </c>
      <c r="V59" s="112">
        <f t="shared" si="3"/>
        <v>0</v>
      </c>
      <c r="Y59">
        <f>BAWANA!AW59+BAWANA!AX59</f>
        <v>26.35</v>
      </c>
      <c r="Z59">
        <f>BAWANA!BD59+BAWANA!BE59</f>
        <v>26.35</v>
      </c>
      <c r="AA59">
        <f>BAWANA!X59+BAWANA!Y59</f>
        <v>26.35</v>
      </c>
      <c r="AB59">
        <f>BAWANA!AE59+BAWANA!AF59</f>
        <v>26.35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217.3</v>
      </c>
      <c r="E60">
        <f>BAWANA!AM60</f>
        <v>0</v>
      </c>
      <c r="F60">
        <f t="shared" si="4"/>
        <v>256</v>
      </c>
      <c r="G60">
        <f t="shared" si="5"/>
        <v>217.3</v>
      </c>
      <c r="H60" s="112"/>
      <c r="I60">
        <f>BRPL_EOD!AI60+BRPL_EOD!AJ60</f>
        <v>84</v>
      </c>
      <c r="J60">
        <f>BYPL_EOD!AI60+BYPL_EOD!AJ60</f>
        <v>48</v>
      </c>
      <c r="K60">
        <f>MES_EOD!AI60+MES_EOD!AJ60</f>
        <v>5</v>
      </c>
      <c r="L60">
        <f>NDMC_EOD!AI60+NDMC_EOD!AJ60</f>
        <v>23</v>
      </c>
      <c r="M60">
        <f>TPDDL_EOD!AI60+TPDDL_EOD!AJ60</f>
        <v>57.31</v>
      </c>
      <c r="N60">
        <f t="shared" si="0"/>
        <v>217.31</v>
      </c>
      <c r="O60" s="112">
        <f t="shared" si="1"/>
        <v>-9.9999999999909051E-3</v>
      </c>
      <c r="P60">
        <v>83.996134554323319</v>
      </c>
      <c r="Q60">
        <v>47.997791173899039</v>
      </c>
      <c r="R60">
        <v>4.9997699139478167</v>
      </c>
      <c r="S60">
        <v>22.998941604159956</v>
      </c>
      <c r="T60">
        <v>57.307362753669878</v>
      </c>
      <c r="U60" s="114">
        <f t="shared" si="2"/>
        <v>217.30000000000004</v>
      </c>
      <c r="V60" s="112">
        <f t="shared" si="3"/>
        <v>0</v>
      </c>
      <c r="Y60">
        <f>BAWANA!AW60+BAWANA!AX60</f>
        <v>26.35</v>
      </c>
      <c r="Z60">
        <f>BAWANA!BD60+BAWANA!BE60</f>
        <v>26.35</v>
      </c>
      <c r="AA60">
        <f>BAWANA!X60+BAWANA!Y60</f>
        <v>26.35</v>
      </c>
      <c r="AB60">
        <f>BAWANA!AE60+BAWANA!AF60</f>
        <v>26.35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217.3</v>
      </c>
      <c r="E61">
        <f>BAWANA!AM61</f>
        <v>0</v>
      </c>
      <c r="F61">
        <f t="shared" si="4"/>
        <v>256</v>
      </c>
      <c r="G61">
        <f t="shared" si="5"/>
        <v>217.3</v>
      </c>
      <c r="H61" s="112"/>
      <c r="I61">
        <f>BRPL_EOD!AI61+BRPL_EOD!AJ61</f>
        <v>84</v>
      </c>
      <c r="J61">
        <f>BYPL_EOD!AI61+BYPL_EOD!AJ61</f>
        <v>48</v>
      </c>
      <c r="K61">
        <f>MES_EOD!AI61+MES_EOD!AJ61</f>
        <v>5</v>
      </c>
      <c r="L61">
        <f>NDMC_EOD!AI61+NDMC_EOD!AJ61</f>
        <v>23</v>
      </c>
      <c r="M61">
        <f>TPDDL_EOD!AI61+TPDDL_EOD!AJ61</f>
        <v>57.31</v>
      </c>
      <c r="N61">
        <f t="shared" si="0"/>
        <v>217.31</v>
      </c>
      <c r="O61" s="112">
        <f t="shared" si="1"/>
        <v>-9.9999999999909051E-3</v>
      </c>
      <c r="P61">
        <v>83.996134554323319</v>
      </c>
      <c r="Q61">
        <v>47.997791173899039</v>
      </c>
      <c r="R61">
        <v>4.9997699139478167</v>
      </c>
      <c r="S61">
        <v>22.998941604159956</v>
      </c>
      <c r="T61">
        <v>57.307362753669878</v>
      </c>
      <c r="U61" s="114">
        <f t="shared" si="2"/>
        <v>217.30000000000004</v>
      </c>
      <c r="V61" s="112">
        <f t="shared" si="3"/>
        <v>0</v>
      </c>
      <c r="Y61">
        <f>BAWANA!AW61+BAWANA!AX61</f>
        <v>26.35</v>
      </c>
      <c r="Z61">
        <f>BAWANA!BD61+BAWANA!BE61</f>
        <v>26.35</v>
      </c>
      <c r="AA61">
        <f>BAWANA!X61+BAWANA!Y61</f>
        <v>26.35</v>
      </c>
      <c r="AB61">
        <f>BAWANA!AE61+BAWANA!AF61</f>
        <v>26.35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217.3</v>
      </c>
      <c r="E62">
        <f>BAWANA!AM62</f>
        <v>0</v>
      </c>
      <c r="F62">
        <f t="shared" si="4"/>
        <v>256</v>
      </c>
      <c r="G62">
        <f t="shared" si="5"/>
        <v>217.3</v>
      </c>
      <c r="H62" s="112"/>
      <c r="I62">
        <f>BRPL_EOD!AI62+BRPL_EOD!AJ62</f>
        <v>84</v>
      </c>
      <c r="J62">
        <f>BYPL_EOD!AI62+BYPL_EOD!AJ62</f>
        <v>48</v>
      </c>
      <c r="K62">
        <f>MES_EOD!AI62+MES_EOD!AJ62</f>
        <v>5</v>
      </c>
      <c r="L62">
        <f>NDMC_EOD!AI62+NDMC_EOD!AJ62</f>
        <v>23</v>
      </c>
      <c r="M62">
        <f>TPDDL_EOD!AI62+TPDDL_EOD!AJ62</f>
        <v>57.31</v>
      </c>
      <c r="N62">
        <f t="shared" si="0"/>
        <v>217.31</v>
      </c>
      <c r="O62" s="112">
        <f t="shared" si="1"/>
        <v>-9.9999999999909051E-3</v>
      </c>
      <c r="P62">
        <v>83.996134554323319</v>
      </c>
      <c r="Q62">
        <v>47.997791173899039</v>
      </c>
      <c r="R62">
        <v>4.9997699139478167</v>
      </c>
      <c r="S62">
        <v>22.998941604159956</v>
      </c>
      <c r="T62">
        <v>57.307362753669878</v>
      </c>
      <c r="U62" s="114">
        <f t="shared" si="2"/>
        <v>217.30000000000004</v>
      </c>
      <c r="V62" s="112">
        <f t="shared" si="3"/>
        <v>0</v>
      </c>
      <c r="Y62">
        <f>BAWANA!AW62+BAWANA!AX62</f>
        <v>26.35</v>
      </c>
      <c r="Z62">
        <f>BAWANA!BD62+BAWANA!BE62</f>
        <v>26.35</v>
      </c>
      <c r="AA62">
        <f>BAWANA!X62+BAWANA!Y62</f>
        <v>26.35</v>
      </c>
      <c r="AB62">
        <f>BAWANA!AE62+BAWANA!AF62</f>
        <v>26.35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217.3</v>
      </c>
      <c r="E63">
        <f>BAWANA!AM63</f>
        <v>0</v>
      </c>
      <c r="F63">
        <f t="shared" si="4"/>
        <v>256</v>
      </c>
      <c r="G63">
        <f t="shared" si="5"/>
        <v>217.3</v>
      </c>
      <c r="H63" s="112"/>
      <c r="I63">
        <f>BRPL_EOD!AI63+BRPL_EOD!AJ63</f>
        <v>84</v>
      </c>
      <c r="J63">
        <f>BYPL_EOD!AI63+BYPL_EOD!AJ63</f>
        <v>48</v>
      </c>
      <c r="K63">
        <f>MES_EOD!AI63+MES_EOD!AJ63</f>
        <v>5</v>
      </c>
      <c r="L63">
        <f>NDMC_EOD!AI63+NDMC_EOD!AJ63</f>
        <v>23</v>
      </c>
      <c r="M63">
        <f>TPDDL_EOD!AI63+TPDDL_EOD!AJ63</f>
        <v>57.31</v>
      </c>
      <c r="N63">
        <f t="shared" si="0"/>
        <v>217.31</v>
      </c>
      <c r="O63" s="112">
        <f t="shared" si="1"/>
        <v>-9.9999999999909051E-3</v>
      </c>
      <c r="P63">
        <v>83.996134554323319</v>
      </c>
      <c r="Q63">
        <v>47.997791173899039</v>
      </c>
      <c r="R63">
        <v>4.9997699139478167</v>
      </c>
      <c r="S63">
        <v>22.998941604159956</v>
      </c>
      <c r="T63">
        <v>57.307362753669878</v>
      </c>
      <c r="U63" s="114">
        <f t="shared" si="2"/>
        <v>217.30000000000004</v>
      </c>
      <c r="V63" s="112">
        <f t="shared" si="3"/>
        <v>0</v>
      </c>
      <c r="Y63">
        <f>BAWANA!AW63+BAWANA!AX63</f>
        <v>26.35</v>
      </c>
      <c r="Z63">
        <f>BAWANA!BD63+BAWANA!BE63</f>
        <v>26.35</v>
      </c>
      <c r="AA63">
        <f>BAWANA!X63+BAWANA!Y63</f>
        <v>26.35</v>
      </c>
      <c r="AB63">
        <f>BAWANA!AE63+BAWANA!AF63</f>
        <v>26.35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217.3</v>
      </c>
      <c r="E64">
        <f>BAWANA!AM64</f>
        <v>0</v>
      </c>
      <c r="F64">
        <f t="shared" si="4"/>
        <v>256</v>
      </c>
      <c r="G64">
        <f t="shared" si="5"/>
        <v>217.3</v>
      </c>
      <c r="H64" s="112"/>
      <c r="I64">
        <f>BRPL_EOD!AI64+BRPL_EOD!AJ64</f>
        <v>84</v>
      </c>
      <c r="J64">
        <f>BYPL_EOD!AI64+BYPL_EOD!AJ64</f>
        <v>48</v>
      </c>
      <c r="K64">
        <f>MES_EOD!AI64+MES_EOD!AJ64</f>
        <v>5</v>
      </c>
      <c r="L64">
        <f>NDMC_EOD!AI64+NDMC_EOD!AJ64</f>
        <v>23</v>
      </c>
      <c r="M64">
        <f>TPDDL_EOD!AI64+TPDDL_EOD!AJ64</f>
        <v>57.31</v>
      </c>
      <c r="N64">
        <f t="shared" si="0"/>
        <v>217.31</v>
      </c>
      <c r="O64" s="112">
        <f t="shared" si="1"/>
        <v>-9.9999999999909051E-3</v>
      </c>
      <c r="P64">
        <v>83.996134554323319</v>
      </c>
      <c r="Q64">
        <v>47.997791173899039</v>
      </c>
      <c r="R64">
        <v>4.9997699139478167</v>
      </c>
      <c r="S64">
        <v>22.998941604159956</v>
      </c>
      <c r="T64">
        <v>57.307362753669878</v>
      </c>
      <c r="U64" s="114">
        <f t="shared" si="2"/>
        <v>217.30000000000004</v>
      </c>
      <c r="V64" s="112">
        <f t="shared" si="3"/>
        <v>0</v>
      </c>
      <c r="Y64">
        <f>BAWANA!AW64+BAWANA!AX64</f>
        <v>26.35</v>
      </c>
      <c r="Z64">
        <f>BAWANA!BD64+BAWANA!BE64</f>
        <v>26.35</v>
      </c>
      <c r="AA64">
        <f>BAWANA!X64+BAWANA!Y64</f>
        <v>26.35</v>
      </c>
      <c r="AB64">
        <f>BAWANA!AE64+BAWANA!AF64</f>
        <v>26.35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217.3</v>
      </c>
      <c r="E65">
        <f>BAWANA!AM65</f>
        <v>0</v>
      </c>
      <c r="F65">
        <f t="shared" si="4"/>
        <v>256</v>
      </c>
      <c r="G65">
        <f t="shared" si="5"/>
        <v>217.3</v>
      </c>
      <c r="H65" s="112"/>
      <c r="I65">
        <f>BRPL_EOD!AI65+BRPL_EOD!AJ65</f>
        <v>84</v>
      </c>
      <c r="J65">
        <f>BYPL_EOD!AI65+BYPL_EOD!AJ65</f>
        <v>48</v>
      </c>
      <c r="K65">
        <f>MES_EOD!AI65+MES_EOD!AJ65</f>
        <v>5</v>
      </c>
      <c r="L65">
        <f>NDMC_EOD!AI65+NDMC_EOD!AJ65</f>
        <v>23</v>
      </c>
      <c r="M65">
        <f>TPDDL_EOD!AI65+TPDDL_EOD!AJ65</f>
        <v>57.31</v>
      </c>
      <c r="N65">
        <f t="shared" si="0"/>
        <v>217.31</v>
      </c>
      <c r="O65" s="112">
        <f t="shared" si="1"/>
        <v>-9.9999999999909051E-3</v>
      </c>
      <c r="P65">
        <v>83.996134554323319</v>
      </c>
      <c r="Q65">
        <v>47.997791173899039</v>
      </c>
      <c r="R65">
        <v>4.9997699139478167</v>
      </c>
      <c r="S65">
        <v>22.998941604159956</v>
      </c>
      <c r="T65">
        <v>57.307362753669878</v>
      </c>
      <c r="U65" s="114">
        <f t="shared" si="2"/>
        <v>217.30000000000004</v>
      </c>
      <c r="V65" s="112">
        <f t="shared" si="3"/>
        <v>0</v>
      </c>
      <c r="Y65">
        <f>BAWANA!AW65+BAWANA!AX65</f>
        <v>26.35</v>
      </c>
      <c r="Z65">
        <f>BAWANA!BD65+BAWANA!BE65</f>
        <v>26.35</v>
      </c>
      <c r="AA65">
        <f>BAWANA!X65+BAWANA!Y65</f>
        <v>26.35</v>
      </c>
      <c r="AB65">
        <f>BAWANA!AE65+BAWANA!AF65</f>
        <v>26.35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217.3</v>
      </c>
      <c r="E66">
        <f>BAWANA!AM66</f>
        <v>0</v>
      </c>
      <c r="F66">
        <f t="shared" si="4"/>
        <v>256</v>
      </c>
      <c r="G66">
        <f t="shared" si="5"/>
        <v>217.3</v>
      </c>
      <c r="H66" s="112"/>
      <c r="I66">
        <f>BRPL_EOD!AI66+BRPL_EOD!AJ66</f>
        <v>84</v>
      </c>
      <c r="J66">
        <f>BYPL_EOD!AI66+BYPL_EOD!AJ66</f>
        <v>48</v>
      </c>
      <c r="K66">
        <f>MES_EOD!AI66+MES_EOD!AJ66</f>
        <v>5</v>
      </c>
      <c r="L66">
        <f>NDMC_EOD!AI66+NDMC_EOD!AJ66</f>
        <v>23</v>
      </c>
      <c r="M66">
        <f>TPDDL_EOD!AI66+TPDDL_EOD!AJ66</f>
        <v>57.31</v>
      </c>
      <c r="N66">
        <f t="shared" si="0"/>
        <v>217.31</v>
      </c>
      <c r="O66" s="112">
        <f t="shared" si="1"/>
        <v>-9.9999999999909051E-3</v>
      </c>
      <c r="P66">
        <v>83.996134554323319</v>
      </c>
      <c r="Q66">
        <v>47.997791173899039</v>
      </c>
      <c r="R66">
        <v>4.9997699139478167</v>
      </c>
      <c r="S66">
        <v>22.998941604159956</v>
      </c>
      <c r="T66">
        <v>57.307362753669878</v>
      </c>
      <c r="U66" s="114">
        <f t="shared" si="2"/>
        <v>217.30000000000004</v>
      </c>
      <c r="V66" s="112">
        <f t="shared" si="3"/>
        <v>0</v>
      </c>
      <c r="Y66">
        <f>BAWANA!AW66+BAWANA!AX66</f>
        <v>26.35</v>
      </c>
      <c r="Z66">
        <f>BAWANA!BD66+BAWANA!BE66</f>
        <v>26.35</v>
      </c>
      <c r="AA66">
        <f>BAWANA!X66+BAWANA!Y66</f>
        <v>26.35</v>
      </c>
      <c r="AB66">
        <f>BAWANA!AE66+BAWANA!AF66</f>
        <v>26.35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217.3</v>
      </c>
      <c r="E67">
        <f>BAWANA!AM67</f>
        <v>0</v>
      </c>
      <c r="F67">
        <f t="shared" si="4"/>
        <v>256</v>
      </c>
      <c r="G67">
        <f t="shared" si="5"/>
        <v>217.3</v>
      </c>
      <c r="H67" s="112"/>
      <c r="I67">
        <f>BRPL_EOD!AI67+BRPL_EOD!AJ67</f>
        <v>84</v>
      </c>
      <c r="J67">
        <f>BYPL_EOD!AI67+BYPL_EOD!AJ67</f>
        <v>48</v>
      </c>
      <c r="K67">
        <f>MES_EOD!AI67+MES_EOD!AJ67</f>
        <v>5</v>
      </c>
      <c r="L67">
        <f>NDMC_EOD!AI67+NDMC_EOD!AJ67</f>
        <v>23</v>
      </c>
      <c r="M67">
        <f>TPDDL_EOD!AI67+TPDDL_EOD!AJ67</f>
        <v>57.31</v>
      </c>
      <c r="N67">
        <f t="shared" ref="N67:N98" si="7">SUM(I67:M67)</f>
        <v>217.31</v>
      </c>
      <c r="O67" s="112">
        <f t="shared" ref="O67:O98" si="8">G67-N67</f>
        <v>-9.9999999999909051E-3</v>
      </c>
      <c r="P67">
        <v>83.996134554323319</v>
      </c>
      <c r="Q67">
        <v>47.997791173899039</v>
      </c>
      <c r="R67">
        <v>4.9997699139478167</v>
      </c>
      <c r="S67">
        <v>22.998941604159956</v>
      </c>
      <c r="T67">
        <v>57.307362753669878</v>
      </c>
      <c r="U67" s="114">
        <f t="shared" ref="U67:U98" si="9">SUM(P67:T67)</f>
        <v>217.30000000000004</v>
      </c>
      <c r="V67" s="112">
        <f t="shared" ref="V67:V99" si="10">G67-U67</f>
        <v>0</v>
      </c>
      <c r="Y67">
        <f>BAWANA!AW67+BAWANA!AX67</f>
        <v>26.35</v>
      </c>
      <c r="Z67">
        <f>BAWANA!BD67+BAWANA!BE67</f>
        <v>26.35</v>
      </c>
      <c r="AA67">
        <f>BAWANA!X67+BAWANA!Y67</f>
        <v>26.35</v>
      </c>
      <c r="AB67">
        <f>BAWANA!AE67+BAWANA!AF67</f>
        <v>26.35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217.3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217.3</v>
      </c>
      <c r="H68" s="112"/>
      <c r="I68">
        <f>BRPL_EOD!AI68+BRPL_EOD!AJ68</f>
        <v>84</v>
      </c>
      <c r="J68">
        <f>BYPL_EOD!AI68+BYPL_EOD!AJ68</f>
        <v>48</v>
      </c>
      <c r="K68">
        <f>MES_EOD!AI68+MES_EOD!AJ68</f>
        <v>5</v>
      </c>
      <c r="L68">
        <f>NDMC_EOD!AI68+NDMC_EOD!AJ68</f>
        <v>23</v>
      </c>
      <c r="M68">
        <f>TPDDL_EOD!AI68+TPDDL_EOD!AJ68</f>
        <v>57.31</v>
      </c>
      <c r="N68">
        <f t="shared" si="7"/>
        <v>217.31</v>
      </c>
      <c r="O68" s="112">
        <f t="shared" si="8"/>
        <v>-9.9999999999909051E-3</v>
      </c>
      <c r="P68">
        <v>83.996134554323319</v>
      </c>
      <c r="Q68">
        <v>47.997791173899039</v>
      </c>
      <c r="R68">
        <v>4.9997699139478167</v>
      </c>
      <c r="S68">
        <v>22.998941604159956</v>
      </c>
      <c r="T68">
        <v>57.307362753669878</v>
      </c>
      <c r="U68" s="114">
        <f t="shared" si="9"/>
        <v>217.30000000000004</v>
      </c>
      <c r="V68" s="112">
        <f t="shared" si="10"/>
        <v>0</v>
      </c>
      <c r="Y68">
        <f>BAWANA!AW68+BAWANA!AX68</f>
        <v>26.35</v>
      </c>
      <c r="Z68">
        <f>BAWANA!BD68+BAWANA!BE68</f>
        <v>26.35</v>
      </c>
      <c r="AA68">
        <f>BAWANA!X68+BAWANA!Y68</f>
        <v>26.35</v>
      </c>
      <c r="AB68">
        <f>BAWANA!AE68+BAWANA!AF68</f>
        <v>26.35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217.3</v>
      </c>
      <c r="E69">
        <f>BAWANA!AM69</f>
        <v>0</v>
      </c>
      <c r="F69">
        <f t="shared" si="11"/>
        <v>256</v>
      </c>
      <c r="G69">
        <f t="shared" si="12"/>
        <v>217.3</v>
      </c>
      <c r="H69" s="112"/>
      <c r="I69">
        <f>BRPL_EOD!AI69+BRPL_EOD!AJ69</f>
        <v>84</v>
      </c>
      <c r="J69">
        <f>BYPL_EOD!AI69+BYPL_EOD!AJ69</f>
        <v>48</v>
      </c>
      <c r="K69">
        <f>MES_EOD!AI69+MES_EOD!AJ69</f>
        <v>5</v>
      </c>
      <c r="L69">
        <f>NDMC_EOD!AI69+NDMC_EOD!AJ69</f>
        <v>23</v>
      </c>
      <c r="M69">
        <f>TPDDL_EOD!AI69+TPDDL_EOD!AJ69</f>
        <v>57.31</v>
      </c>
      <c r="N69">
        <f t="shared" si="7"/>
        <v>217.31</v>
      </c>
      <c r="O69" s="112">
        <f t="shared" si="8"/>
        <v>-9.9999999999909051E-3</v>
      </c>
      <c r="P69">
        <v>83.996134554323319</v>
      </c>
      <c r="Q69">
        <v>47.997791173899039</v>
      </c>
      <c r="R69">
        <v>4.9997699139478167</v>
      </c>
      <c r="S69">
        <v>22.998941604159956</v>
      </c>
      <c r="T69">
        <v>57.307362753669878</v>
      </c>
      <c r="U69" s="114">
        <f t="shared" si="9"/>
        <v>217.30000000000004</v>
      </c>
      <c r="V69" s="112">
        <f t="shared" si="10"/>
        <v>0</v>
      </c>
      <c r="Y69">
        <f>BAWANA!AW69+BAWANA!AX69</f>
        <v>26.35</v>
      </c>
      <c r="Z69">
        <f>BAWANA!BD69+BAWANA!BE69</f>
        <v>26.35</v>
      </c>
      <c r="AA69">
        <f>BAWANA!X69+BAWANA!Y69</f>
        <v>26.35</v>
      </c>
      <c r="AB69">
        <f>BAWANA!AE69+BAWANA!AF69</f>
        <v>26.35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217.3</v>
      </c>
      <c r="E70">
        <f>BAWANA!AM70</f>
        <v>0</v>
      </c>
      <c r="F70">
        <f t="shared" si="11"/>
        <v>256</v>
      </c>
      <c r="G70">
        <f t="shared" si="12"/>
        <v>217.3</v>
      </c>
      <c r="H70" s="112"/>
      <c r="I70">
        <f>BRPL_EOD!AI70+BRPL_EOD!AJ70</f>
        <v>84</v>
      </c>
      <c r="J70">
        <f>BYPL_EOD!AI70+BYPL_EOD!AJ70</f>
        <v>48</v>
      </c>
      <c r="K70">
        <f>MES_EOD!AI70+MES_EOD!AJ70</f>
        <v>5</v>
      </c>
      <c r="L70">
        <f>NDMC_EOD!AI70+NDMC_EOD!AJ70</f>
        <v>23</v>
      </c>
      <c r="M70">
        <f>TPDDL_EOD!AI70+TPDDL_EOD!AJ70</f>
        <v>57.31</v>
      </c>
      <c r="N70">
        <f t="shared" si="7"/>
        <v>217.31</v>
      </c>
      <c r="O70" s="112">
        <f t="shared" si="8"/>
        <v>-9.9999999999909051E-3</v>
      </c>
      <c r="P70">
        <v>83.996134554323319</v>
      </c>
      <c r="Q70">
        <v>47.997791173899039</v>
      </c>
      <c r="R70">
        <v>4.9997699139478167</v>
      </c>
      <c r="S70">
        <v>22.998941604159956</v>
      </c>
      <c r="T70">
        <v>57.307362753669878</v>
      </c>
      <c r="U70" s="114">
        <f t="shared" si="9"/>
        <v>217.30000000000004</v>
      </c>
      <c r="V70" s="112">
        <f t="shared" si="10"/>
        <v>0</v>
      </c>
      <c r="Y70">
        <f>BAWANA!AW70+BAWANA!AX70</f>
        <v>26.35</v>
      </c>
      <c r="Z70">
        <f>BAWANA!BD70+BAWANA!BE70</f>
        <v>26.35</v>
      </c>
      <c r="AA70">
        <f>BAWANA!X70+BAWANA!Y70</f>
        <v>26.35</v>
      </c>
      <c r="AB70">
        <f>BAWANA!AE70+BAWANA!AF70</f>
        <v>26.35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217.3</v>
      </c>
      <c r="E71">
        <f>BAWANA!AM71</f>
        <v>0</v>
      </c>
      <c r="F71">
        <f t="shared" si="11"/>
        <v>256</v>
      </c>
      <c r="G71">
        <f t="shared" si="12"/>
        <v>217.3</v>
      </c>
      <c r="H71" s="112"/>
      <c r="I71">
        <f>BRPL_EOD!AI71+BRPL_EOD!AJ71</f>
        <v>84</v>
      </c>
      <c r="J71">
        <f>BYPL_EOD!AI71+BYPL_EOD!AJ71</f>
        <v>48</v>
      </c>
      <c r="K71">
        <f>MES_EOD!AI71+MES_EOD!AJ71</f>
        <v>5</v>
      </c>
      <c r="L71">
        <f>NDMC_EOD!AI71+NDMC_EOD!AJ71</f>
        <v>23</v>
      </c>
      <c r="M71">
        <f>TPDDL_EOD!AI71+TPDDL_EOD!AJ71</f>
        <v>57.31</v>
      </c>
      <c r="N71">
        <f t="shared" si="7"/>
        <v>217.31</v>
      </c>
      <c r="O71" s="112">
        <f t="shared" si="8"/>
        <v>-9.9999999999909051E-3</v>
      </c>
      <c r="P71">
        <v>83.996134554323319</v>
      </c>
      <c r="Q71">
        <v>47.997791173899039</v>
      </c>
      <c r="R71">
        <v>4.9997699139478167</v>
      </c>
      <c r="S71">
        <v>22.998941604159956</v>
      </c>
      <c r="T71">
        <v>57.307362753669878</v>
      </c>
      <c r="U71" s="114">
        <f t="shared" si="9"/>
        <v>217.30000000000004</v>
      </c>
      <c r="V71" s="112">
        <f t="shared" si="10"/>
        <v>0</v>
      </c>
      <c r="Y71">
        <f>BAWANA!AW71+BAWANA!AX71</f>
        <v>26.35</v>
      </c>
      <c r="Z71">
        <f>BAWANA!BD71+BAWANA!BE71</f>
        <v>26.35</v>
      </c>
      <c r="AA71">
        <f>BAWANA!X71+BAWANA!Y71</f>
        <v>26.35</v>
      </c>
      <c r="AB71">
        <f>BAWANA!AE71+BAWANA!AF71</f>
        <v>26.35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217.3</v>
      </c>
      <c r="E72">
        <f>BAWANA!AM72</f>
        <v>0</v>
      </c>
      <c r="F72">
        <f t="shared" si="11"/>
        <v>256</v>
      </c>
      <c r="G72">
        <f t="shared" si="12"/>
        <v>217.3</v>
      </c>
      <c r="H72" s="112"/>
      <c r="I72">
        <f>BRPL_EOD!AI72+BRPL_EOD!AJ72</f>
        <v>84</v>
      </c>
      <c r="J72">
        <f>BYPL_EOD!AI72+BYPL_EOD!AJ72</f>
        <v>48</v>
      </c>
      <c r="K72">
        <f>MES_EOD!AI72+MES_EOD!AJ72</f>
        <v>5</v>
      </c>
      <c r="L72">
        <f>NDMC_EOD!AI72+NDMC_EOD!AJ72</f>
        <v>23</v>
      </c>
      <c r="M72">
        <f>TPDDL_EOD!AI72+TPDDL_EOD!AJ72</f>
        <v>57.31</v>
      </c>
      <c r="N72">
        <f t="shared" si="7"/>
        <v>217.31</v>
      </c>
      <c r="O72" s="112">
        <f t="shared" si="8"/>
        <v>-9.9999999999909051E-3</v>
      </c>
      <c r="P72">
        <v>83.996134554323319</v>
      </c>
      <c r="Q72">
        <v>47.997791173899039</v>
      </c>
      <c r="R72">
        <v>4.9997699139478167</v>
      </c>
      <c r="S72">
        <v>22.998941604159956</v>
      </c>
      <c r="T72">
        <v>57.307362753669878</v>
      </c>
      <c r="U72" s="114">
        <f t="shared" si="9"/>
        <v>217.30000000000004</v>
      </c>
      <c r="V72" s="112">
        <f t="shared" si="10"/>
        <v>0</v>
      </c>
      <c r="Y72">
        <f>BAWANA!AW72+BAWANA!AX72</f>
        <v>26.35</v>
      </c>
      <c r="Z72">
        <f>BAWANA!BD72+BAWANA!BE72</f>
        <v>26.35</v>
      </c>
      <c r="AA72">
        <f>BAWANA!X72+BAWANA!Y72</f>
        <v>26.35</v>
      </c>
      <c r="AB72">
        <f>BAWANA!AE72+BAWANA!AF72</f>
        <v>26.35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213.43</v>
      </c>
      <c r="E73">
        <f>BAWANA!AM73</f>
        <v>0</v>
      </c>
      <c r="F73">
        <f t="shared" si="11"/>
        <v>256</v>
      </c>
      <c r="G73">
        <f t="shared" si="12"/>
        <v>213.43</v>
      </c>
      <c r="H73" s="112"/>
      <c r="I73">
        <f>BRPL_EOD!AI73+BRPL_EOD!AJ73</f>
        <v>84</v>
      </c>
      <c r="J73">
        <f>BYPL_EOD!AI73+BYPL_EOD!AJ73</f>
        <v>48</v>
      </c>
      <c r="K73">
        <f>MES_EOD!AI73+MES_EOD!AJ73</f>
        <v>5</v>
      </c>
      <c r="L73">
        <f>NDMC_EOD!AI73+NDMC_EOD!AJ73</f>
        <v>23</v>
      </c>
      <c r="M73">
        <f>TPDDL_EOD!AI73+TPDDL_EOD!AJ73</f>
        <v>53.43</v>
      </c>
      <c r="N73">
        <f t="shared" si="7"/>
        <v>213.43</v>
      </c>
      <c r="O73" s="112">
        <f t="shared" si="8"/>
        <v>0</v>
      </c>
      <c r="P73">
        <v>84</v>
      </c>
      <c r="Q73">
        <v>48</v>
      </c>
      <c r="R73">
        <v>5</v>
      </c>
      <c r="S73">
        <v>23</v>
      </c>
      <c r="T73">
        <v>53.43</v>
      </c>
      <c r="U73" s="114">
        <f t="shared" si="9"/>
        <v>213.43</v>
      </c>
      <c r="V73" s="112">
        <f t="shared" si="10"/>
        <v>0</v>
      </c>
      <c r="Y73">
        <f>BAWANA!AW73+BAWANA!AX73</f>
        <v>24.57</v>
      </c>
      <c r="Z73">
        <f>BAWANA!BD73+BAWANA!BE73</f>
        <v>32</v>
      </c>
      <c r="AA73">
        <f>BAWANA!X73+BAWANA!Y73</f>
        <v>24.57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213.43</v>
      </c>
      <c r="E74">
        <f>BAWANA!AM74</f>
        <v>0</v>
      </c>
      <c r="F74">
        <f t="shared" si="11"/>
        <v>256</v>
      </c>
      <c r="G74">
        <f t="shared" si="12"/>
        <v>213.43</v>
      </c>
      <c r="H74" s="112"/>
      <c r="I74">
        <f>BRPL_EOD!AI74+BRPL_EOD!AJ74</f>
        <v>84</v>
      </c>
      <c r="J74">
        <f>BYPL_EOD!AI74+BYPL_EOD!AJ74</f>
        <v>48</v>
      </c>
      <c r="K74">
        <f>MES_EOD!AI74+MES_EOD!AJ74</f>
        <v>5</v>
      </c>
      <c r="L74">
        <f>NDMC_EOD!AI74+NDMC_EOD!AJ74</f>
        <v>23</v>
      </c>
      <c r="M74">
        <f>TPDDL_EOD!AI74+TPDDL_EOD!AJ74</f>
        <v>53.43</v>
      </c>
      <c r="N74">
        <f t="shared" si="7"/>
        <v>213.43</v>
      </c>
      <c r="O74" s="112">
        <f t="shared" si="8"/>
        <v>0</v>
      </c>
      <c r="P74">
        <v>84</v>
      </c>
      <c r="Q74">
        <v>48</v>
      </c>
      <c r="R74">
        <v>5</v>
      </c>
      <c r="S74">
        <v>23</v>
      </c>
      <c r="T74">
        <v>53.43</v>
      </c>
      <c r="U74" s="114">
        <f t="shared" si="9"/>
        <v>213.43</v>
      </c>
      <c r="V74" s="112">
        <f t="shared" si="10"/>
        <v>0</v>
      </c>
      <c r="Y74">
        <f>BAWANA!AW74+BAWANA!AX74</f>
        <v>24.57</v>
      </c>
      <c r="Z74">
        <f>BAWANA!BD74+BAWANA!BE74</f>
        <v>32</v>
      </c>
      <c r="AA74">
        <f>BAWANA!X74+BAWANA!Y74</f>
        <v>24.57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210</v>
      </c>
      <c r="E75">
        <f>BAWANA!AM75</f>
        <v>0</v>
      </c>
      <c r="F75">
        <f t="shared" si="11"/>
        <v>256</v>
      </c>
      <c r="G75">
        <f t="shared" si="12"/>
        <v>210</v>
      </c>
      <c r="H75" s="112"/>
      <c r="I75">
        <f>BRPL_EOD!AI75+BRPL_EOD!AJ75</f>
        <v>84</v>
      </c>
      <c r="J75">
        <f>BYPL_EOD!AI75+BYPL_EOD!AJ75</f>
        <v>48</v>
      </c>
      <c r="K75">
        <f>MES_EOD!AI75+MES_EOD!AJ75</f>
        <v>5</v>
      </c>
      <c r="L75">
        <f>NDMC_EOD!AI75+NDMC_EOD!AJ75</f>
        <v>23</v>
      </c>
      <c r="M75">
        <f>TPDDL_EOD!AI75+TPDDL_EOD!AJ75</f>
        <v>50</v>
      </c>
      <c r="N75">
        <f t="shared" si="7"/>
        <v>210</v>
      </c>
      <c r="O75" s="112">
        <f t="shared" si="8"/>
        <v>0</v>
      </c>
      <c r="P75">
        <v>84</v>
      </c>
      <c r="Q75">
        <v>48</v>
      </c>
      <c r="R75">
        <v>5</v>
      </c>
      <c r="S75">
        <v>23</v>
      </c>
      <c r="T75">
        <v>50</v>
      </c>
      <c r="U75" s="114">
        <f t="shared" si="9"/>
        <v>210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210</v>
      </c>
      <c r="E76">
        <f>BAWANA!AM76</f>
        <v>0</v>
      </c>
      <c r="F76">
        <f t="shared" si="11"/>
        <v>256</v>
      </c>
      <c r="G76">
        <f t="shared" si="12"/>
        <v>210</v>
      </c>
      <c r="H76" s="112"/>
      <c r="I76">
        <f>BRPL_EOD!AI76+BRPL_EOD!AJ76</f>
        <v>84</v>
      </c>
      <c r="J76">
        <f>BYPL_EOD!AI76+BYPL_EOD!AJ76</f>
        <v>48</v>
      </c>
      <c r="K76">
        <f>MES_EOD!AI76+MES_EOD!AJ76</f>
        <v>5</v>
      </c>
      <c r="L76">
        <f>NDMC_EOD!AI76+NDMC_EOD!AJ76</f>
        <v>23</v>
      </c>
      <c r="M76">
        <f>TPDDL_EOD!AI76+TPDDL_EOD!AJ76</f>
        <v>50</v>
      </c>
      <c r="N76">
        <f t="shared" si="7"/>
        <v>210</v>
      </c>
      <c r="O76" s="112">
        <f t="shared" si="8"/>
        <v>0</v>
      </c>
      <c r="P76">
        <v>84</v>
      </c>
      <c r="Q76">
        <v>48</v>
      </c>
      <c r="R76">
        <v>5</v>
      </c>
      <c r="S76">
        <v>23</v>
      </c>
      <c r="T76">
        <v>50</v>
      </c>
      <c r="U76" s="114">
        <f t="shared" si="9"/>
        <v>210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210</v>
      </c>
      <c r="E77">
        <f>BAWANA!AM77</f>
        <v>0</v>
      </c>
      <c r="F77">
        <f t="shared" si="11"/>
        <v>256</v>
      </c>
      <c r="G77">
        <f t="shared" si="12"/>
        <v>210</v>
      </c>
      <c r="H77" s="112"/>
      <c r="I77">
        <f>BRPL_EOD!AI77+BRPL_EOD!AJ77</f>
        <v>84</v>
      </c>
      <c r="J77">
        <f>BYPL_EOD!AI77+BYPL_EOD!AJ77</f>
        <v>48</v>
      </c>
      <c r="K77">
        <f>MES_EOD!AI77+MES_EOD!AJ77</f>
        <v>5</v>
      </c>
      <c r="L77">
        <f>NDMC_EOD!AI77+NDMC_EOD!AJ77</f>
        <v>23</v>
      </c>
      <c r="M77">
        <f>TPDDL_EOD!AI77+TPDDL_EOD!AJ77</f>
        <v>50</v>
      </c>
      <c r="N77">
        <f t="shared" si="7"/>
        <v>210</v>
      </c>
      <c r="O77" s="112">
        <f t="shared" si="8"/>
        <v>0</v>
      </c>
      <c r="P77">
        <v>84</v>
      </c>
      <c r="Q77">
        <v>48</v>
      </c>
      <c r="R77">
        <v>5</v>
      </c>
      <c r="S77">
        <v>23</v>
      </c>
      <c r="T77">
        <v>50</v>
      </c>
      <c r="U77" s="114">
        <f t="shared" si="9"/>
        <v>210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229.61</v>
      </c>
      <c r="E78">
        <f>BAWANA!AM78</f>
        <v>0</v>
      </c>
      <c r="F78">
        <f t="shared" si="11"/>
        <v>256</v>
      </c>
      <c r="G78">
        <f t="shared" si="12"/>
        <v>229.61</v>
      </c>
      <c r="H78" s="112"/>
      <c r="I78">
        <f>BRPL_EOD!AI78+BRPL_EOD!AJ78</f>
        <v>84</v>
      </c>
      <c r="J78">
        <f>BYPL_EOD!AI78+BYPL_EOD!AJ78</f>
        <v>48</v>
      </c>
      <c r="K78">
        <f>MES_EOD!AI78+MES_EOD!AJ78</f>
        <v>5</v>
      </c>
      <c r="L78">
        <f>NDMC_EOD!AI78+NDMC_EOD!AJ78</f>
        <v>23</v>
      </c>
      <c r="M78">
        <f>TPDDL_EOD!AI78+TPDDL_EOD!AJ78</f>
        <v>69.61</v>
      </c>
      <c r="N78">
        <f t="shared" si="7"/>
        <v>229.61</v>
      </c>
      <c r="O78" s="112">
        <f t="shared" si="8"/>
        <v>0</v>
      </c>
      <c r="P78">
        <v>84</v>
      </c>
      <c r="Q78">
        <v>48</v>
      </c>
      <c r="R78">
        <v>5</v>
      </c>
      <c r="S78">
        <v>23</v>
      </c>
      <c r="T78">
        <v>69.61</v>
      </c>
      <c r="U78" s="114">
        <f t="shared" si="9"/>
        <v>229.61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229.61</v>
      </c>
      <c r="E79">
        <f>BAWANA!AM79</f>
        <v>0</v>
      </c>
      <c r="F79">
        <f t="shared" si="11"/>
        <v>256</v>
      </c>
      <c r="G79">
        <f t="shared" si="12"/>
        <v>229.61</v>
      </c>
      <c r="H79" s="112"/>
      <c r="I79">
        <f>BRPL_EOD!AI79+BRPL_EOD!AJ79</f>
        <v>84</v>
      </c>
      <c r="J79">
        <f>BYPL_EOD!AI79+BYPL_EOD!AJ79</f>
        <v>48</v>
      </c>
      <c r="K79">
        <f>MES_EOD!AI79+MES_EOD!AJ79</f>
        <v>5</v>
      </c>
      <c r="L79">
        <f>NDMC_EOD!AI79+NDMC_EOD!AJ79</f>
        <v>23</v>
      </c>
      <c r="M79">
        <f>TPDDL_EOD!AI79+TPDDL_EOD!AJ79</f>
        <v>69.61</v>
      </c>
      <c r="N79">
        <f t="shared" si="7"/>
        <v>229.61</v>
      </c>
      <c r="O79" s="112">
        <f t="shared" si="8"/>
        <v>0</v>
      </c>
      <c r="P79">
        <v>84</v>
      </c>
      <c r="Q79">
        <v>48</v>
      </c>
      <c r="R79">
        <v>5</v>
      </c>
      <c r="S79">
        <v>23</v>
      </c>
      <c r="T79">
        <v>69.61</v>
      </c>
      <c r="U79" s="114">
        <f t="shared" si="9"/>
        <v>229.61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229.61</v>
      </c>
      <c r="E80">
        <f>BAWANA!AM80</f>
        <v>0</v>
      </c>
      <c r="F80">
        <f t="shared" si="11"/>
        <v>256</v>
      </c>
      <c r="G80">
        <f t="shared" si="12"/>
        <v>229.61</v>
      </c>
      <c r="H80" s="112"/>
      <c r="I80">
        <f>BRPL_EOD!AI80+BRPL_EOD!AJ80</f>
        <v>84</v>
      </c>
      <c r="J80">
        <f>BYPL_EOD!AI80+BYPL_EOD!AJ80</f>
        <v>48</v>
      </c>
      <c r="K80">
        <f>MES_EOD!AI80+MES_EOD!AJ80</f>
        <v>5</v>
      </c>
      <c r="L80">
        <f>NDMC_EOD!AI80+NDMC_EOD!AJ80</f>
        <v>23</v>
      </c>
      <c r="M80">
        <f>TPDDL_EOD!AI80+TPDDL_EOD!AJ80</f>
        <v>69.61</v>
      </c>
      <c r="N80">
        <f t="shared" si="7"/>
        <v>229.61</v>
      </c>
      <c r="O80" s="112">
        <f t="shared" si="8"/>
        <v>0</v>
      </c>
      <c r="P80">
        <v>84</v>
      </c>
      <c r="Q80">
        <v>48</v>
      </c>
      <c r="R80">
        <v>5</v>
      </c>
      <c r="S80">
        <v>23</v>
      </c>
      <c r="T80">
        <v>69.61</v>
      </c>
      <c r="U80" s="114">
        <f t="shared" si="9"/>
        <v>229.61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229.61</v>
      </c>
      <c r="E81">
        <f>BAWANA!AM81</f>
        <v>0</v>
      </c>
      <c r="F81">
        <f t="shared" si="11"/>
        <v>256</v>
      </c>
      <c r="G81">
        <f t="shared" si="12"/>
        <v>229.61</v>
      </c>
      <c r="H81" s="112"/>
      <c r="I81">
        <f>BRPL_EOD!AI81+BRPL_EOD!AJ81</f>
        <v>84</v>
      </c>
      <c r="J81">
        <f>BYPL_EOD!AI81+BYPL_EOD!AJ81</f>
        <v>48</v>
      </c>
      <c r="K81">
        <f>MES_EOD!AI81+MES_EOD!AJ81</f>
        <v>5</v>
      </c>
      <c r="L81">
        <f>NDMC_EOD!AI81+NDMC_EOD!AJ81</f>
        <v>23</v>
      </c>
      <c r="M81">
        <f>TPDDL_EOD!AI81+TPDDL_EOD!AJ81</f>
        <v>69.61</v>
      </c>
      <c r="N81">
        <f t="shared" si="7"/>
        <v>229.61</v>
      </c>
      <c r="O81" s="112">
        <f t="shared" si="8"/>
        <v>0</v>
      </c>
      <c r="P81">
        <v>84</v>
      </c>
      <c r="Q81">
        <v>48</v>
      </c>
      <c r="R81">
        <v>5</v>
      </c>
      <c r="S81">
        <v>23</v>
      </c>
      <c r="T81">
        <v>69.61</v>
      </c>
      <c r="U81" s="114">
        <f t="shared" si="9"/>
        <v>229.61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229.61</v>
      </c>
      <c r="E82">
        <f>BAWANA!AM82</f>
        <v>0</v>
      </c>
      <c r="F82">
        <f t="shared" si="11"/>
        <v>256</v>
      </c>
      <c r="G82">
        <f t="shared" si="12"/>
        <v>229.61</v>
      </c>
      <c r="H82" s="112"/>
      <c r="I82">
        <f>BRPL_EOD!AI82+BRPL_EOD!AJ82</f>
        <v>84</v>
      </c>
      <c r="J82">
        <f>BYPL_EOD!AI82+BYPL_EOD!AJ82</f>
        <v>48</v>
      </c>
      <c r="K82">
        <f>MES_EOD!AI82+MES_EOD!AJ82</f>
        <v>5</v>
      </c>
      <c r="L82">
        <f>NDMC_EOD!AI82+NDMC_EOD!AJ82</f>
        <v>23</v>
      </c>
      <c r="M82">
        <f>TPDDL_EOD!AI82+TPDDL_EOD!AJ82</f>
        <v>69.61</v>
      </c>
      <c r="N82">
        <f t="shared" si="7"/>
        <v>229.61</v>
      </c>
      <c r="O82" s="112">
        <f t="shared" si="8"/>
        <v>0</v>
      </c>
      <c r="P82">
        <v>84</v>
      </c>
      <c r="Q82">
        <v>48</v>
      </c>
      <c r="R82">
        <v>5</v>
      </c>
      <c r="S82">
        <v>23</v>
      </c>
      <c r="T82">
        <v>69.61</v>
      </c>
      <c r="U82" s="114">
        <f t="shared" si="9"/>
        <v>229.61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210</v>
      </c>
      <c r="E83">
        <f>BAWANA!AM83</f>
        <v>0</v>
      </c>
      <c r="F83">
        <f t="shared" si="11"/>
        <v>256</v>
      </c>
      <c r="G83">
        <f t="shared" si="12"/>
        <v>210</v>
      </c>
      <c r="H83" s="112"/>
      <c r="I83">
        <f>BRPL_EOD!AI83+BRPL_EOD!AJ83</f>
        <v>84</v>
      </c>
      <c r="J83">
        <f>BYPL_EOD!AI83+BYPL_EOD!AJ83</f>
        <v>48</v>
      </c>
      <c r="K83">
        <f>MES_EOD!AI83+MES_EOD!AJ83</f>
        <v>5</v>
      </c>
      <c r="L83">
        <f>NDMC_EOD!AI83+NDMC_EOD!AJ83</f>
        <v>23</v>
      </c>
      <c r="M83">
        <f>TPDDL_EOD!AI83+TPDDL_EOD!AJ83</f>
        <v>50</v>
      </c>
      <c r="N83">
        <f t="shared" si="7"/>
        <v>210</v>
      </c>
      <c r="O83" s="112">
        <f t="shared" si="8"/>
        <v>0</v>
      </c>
      <c r="P83">
        <v>84</v>
      </c>
      <c r="Q83">
        <v>48</v>
      </c>
      <c r="R83">
        <v>5</v>
      </c>
      <c r="S83">
        <v>23</v>
      </c>
      <c r="T83">
        <v>50</v>
      </c>
      <c r="U83" s="114">
        <f t="shared" si="9"/>
        <v>210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248</v>
      </c>
      <c r="E84">
        <f>BAWANA!AM84</f>
        <v>0</v>
      </c>
      <c r="F84">
        <f t="shared" si="11"/>
        <v>256</v>
      </c>
      <c r="G84">
        <f t="shared" si="12"/>
        <v>248</v>
      </c>
      <c r="H84" s="112"/>
      <c r="I84">
        <f>BRPL_EOD!AI84+BRPL_EOD!AJ84</f>
        <v>125.94</v>
      </c>
      <c r="J84">
        <f>BYPL_EOD!AI84+BYPL_EOD!AJ84</f>
        <v>46.5</v>
      </c>
      <c r="K84">
        <f>MES_EOD!AI84+MES_EOD!AJ84</f>
        <v>4.84</v>
      </c>
      <c r="L84">
        <f>NDMC_EOD!AI84+NDMC_EOD!AJ84</f>
        <v>22.28</v>
      </c>
      <c r="M84">
        <f>TPDDL_EOD!AI84+TPDDL_EOD!AJ84</f>
        <v>48.44</v>
      </c>
      <c r="N84">
        <f t="shared" si="7"/>
        <v>248</v>
      </c>
      <c r="O84" s="112">
        <f t="shared" si="8"/>
        <v>0</v>
      </c>
      <c r="P84">
        <v>125.94</v>
      </c>
      <c r="Q84">
        <v>46.5</v>
      </c>
      <c r="R84">
        <v>4.84</v>
      </c>
      <c r="S84">
        <v>22.28</v>
      </c>
      <c r="T84">
        <v>48.44</v>
      </c>
      <c r="U84" s="114">
        <f t="shared" si="9"/>
        <v>248</v>
      </c>
      <c r="V84" s="112">
        <f t="shared" si="10"/>
        <v>0</v>
      </c>
      <c r="Y84">
        <f>BAWANA!AW84+BAWANA!AX84</f>
        <v>31</v>
      </c>
      <c r="Z84">
        <f>BAWANA!BD84+BAWANA!BE84</f>
        <v>31</v>
      </c>
      <c r="AA84">
        <f>BAWANA!X84+BAWANA!Y84</f>
        <v>31</v>
      </c>
      <c r="AB84">
        <f>BAWANA!AE84+BAWANA!AF84</f>
        <v>31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248</v>
      </c>
      <c r="E85">
        <f>BAWANA!AM85</f>
        <v>0</v>
      </c>
      <c r="F85">
        <f t="shared" si="11"/>
        <v>256</v>
      </c>
      <c r="G85">
        <f t="shared" si="12"/>
        <v>248</v>
      </c>
      <c r="H85" s="112"/>
      <c r="I85">
        <f>BRPL_EOD!AI85+BRPL_EOD!AJ85</f>
        <v>106.94</v>
      </c>
      <c r="J85">
        <f>BYPL_EOD!AI85+BYPL_EOD!AJ85</f>
        <v>46.5</v>
      </c>
      <c r="K85">
        <f>MES_EOD!AI85+MES_EOD!AJ85</f>
        <v>4.84</v>
      </c>
      <c r="L85">
        <f>NDMC_EOD!AI85+NDMC_EOD!AJ85</f>
        <v>22.28</v>
      </c>
      <c r="M85">
        <f>TPDDL_EOD!AI85+TPDDL_EOD!AJ85</f>
        <v>67.430000000000007</v>
      </c>
      <c r="N85">
        <f t="shared" si="7"/>
        <v>247.99</v>
      </c>
      <c r="O85" s="112">
        <f t="shared" si="8"/>
        <v>9.9999999999909051E-3</v>
      </c>
      <c r="P85">
        <v>106.94</v>
      </c>
      <c r="Q85">
        <v>46.50499988903907</v>
      </c>
      <c r="R85">
        <v>4.8404721714978303</v>
      </c>
      <c r="S85">
        <v>22.281198653633705</v>
      </c>
      <c r="T85">
        <v>67.433329285829387</v>
      </c>
      <c r="U85" s="114">
        <f t="shared" si="9"/>
        <v>248</v>
      </c>
      <c r="V85" s="112">
        <f t="shared" si="10"/>
        <v>0</v>
      </c>
      <c r="Y85">
        <f>BAWANA!AW85+BAWANA!AX85</f>
        <v>31</v>
      </c>
      <c r="Z85">
        <f>BAWANA!BD85+BAWANA!BE85</f>
        <v>31</v>
      </c>
      <c r="AA85">
        <f>BAWANA!X85+BAWANA!Y85</f>
        <v>31</v>
      </c>
      <c r="AB85">
        <f>BAWANA!AE85+BAWANA!AF85</f>
        <v>31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248</v>
      </c>
      <c r="E86">
        <f>BAWANA!AM86</f>
        <v>0</v>
      </c>
      <c r="F86">
        <f t="shared" si="11"/>
        <v>256</v>
      </c>
      <c r="G86">
        <f t="shared" si="12"/>
        <v>248</v>
      </c>
      <c r="H86" s="112"/>
      <c r="I86">
        <f>BRPL_EOD!AI86+BRPL_EOD!AJ86</f>
        <v>106.94</v>
      </c>
      <c r="J86">
        <f>BYPL_EOD!AI86+BYPL_EOD!AJ86</f>
        <v>46.5</v>
      </c>
      <c r="K86">
        <f>MES_EOD!AI86+MES_EOD!AJ86</f>
        <v>4.84</v>
      </c>
      <c r="L86">
        <f>NDMC_EOD!AI86+NDMC_EOD!AJ86</f>
        <v>22.28</v>
      </c>
      <c r="M86">
        <f>TPDDL_EOD!AI86+TPDDL_EOD!AJ86</f>
        <v>67.430000000000007</v>
      </c>
      <c r="N86">
        <f t="shared" si="7"/>
        <v>247.99</v>
      </c>
      <c r="O86" s="112">
        <f t="shared" si="8"/>
        <v>9.9999999999909051E-3</v>
      </c>
      <c r="P86">
        <v>106.94</v>
      </c>
      <c r="Q86">
        <v>46.50499988903907</v>
      </c>
      <c r="R86">
        <v>4.8404721714978303</v>
      </c>
      <c r="S86">
        <v>22.281198653633705</v>
      </c>
      <c r="T86">
        <v>67.433329285829387</v>
      </c>
      <c r="U86" s="114">
        <f t="shared" si="9"/>
        <v>248</v>
      </c>
      <c r="V86" s="112">
        <f t="shared" si="10"/>
        <v>0</v>
      </c>
      <c r="Y86">
        <f>BAWANA!AW86+BAWANA!AX86</f>
        <v>31</v>
      </c>
      <c r="Z86">
        <f>BAWANA!BD86+BAWANA!BE86</f>
        <v>31</v>
      </c>
      <c r="AA86">
        <f>BAWANA!X86+BAWANA!Y86</f>
        <v>31</v>
      </c>
      <c r="AB86">
        <f>BAWANA!AE86+BAWANA!AF86</f>
        <v>31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252</v>
      </c>
      <c r="E87">
        <f>BAWANA!AM87</f>
        <v>0</v>
      </c>
      <c r="F87">
        <f t="shared" si="11"/>
        <v>256</v>
      </c>
      <c r="G87">
        <f t="shared" si="12"/>
        <v>252</v>
      </c>
      <c r="H87" s="112"/>
      <c r="I87">
        <f>BRPL_EOD!AI87+BRPL_EOD!AJ87</f>
        <v>108.67</v>
      </c>
      <c r="J87">
        <f>BYPL_EOD!AI87+BYPL_EOD!AJ87</f>
        <v>47.25</v>
      </c>
      <c r="K87">
        <f>MES_EOD!AI87+MES_EOD!AJ87</f>
        <v>4.92</v>
      </c>
      <c r="L87">
        <f>NDMC_EOD!AI87+NDMC_EOD!AJ87</f>
        <v>22.64</v>
      </c>
      <c r="M87">
        <f>TPDDL_EOD!AI87+TPDDL_EOD!AJ87</f>
        <v>68.52</v>
      </c>
      <c r="N87">
        <f t="shared" si="7"/>
        <v>252</v>
      </c>
      <c r="O87" s="112">
        <f t="shared" si="8"/>
        <v>0</v>
      </c>
      <c r="P87">
        <v>108.67</v>
      </c>
      <c r="Q87">
        <v>47.25</v>
      </c>
      <c r="R87">
        <v>4.92</v>
      </c>
      <c r="S87">
        <v>22.64</v>
      </c>
      <c r="T87">
        <v>68.52</v>
      </c>
      <c r="U87" s="114">
        <f t="shared" si="9"/>
        <v>252</v>
      </c>
      <c r="V87" s="112">
        <f t="shared" si="10"/>
        <v>0</v>
      </c>
      <c r="Y87">
        <f>BAWANA!AW87+BAWANA!AX87</f>
        <v>31.5</v>
      </c>
      <c r="Z87">
        <f>BAWANA!BD87+BAWANA!BE87</f>
        <v>31.5</v>
      </c>
      <c r="AA87">
        <f>BAWANA!X87+BAWANA!Y87</f>
        <v>31.5</v>
      </c>
      <c r="AB87">
        <f>BAWANA!AE87+BAWANA!AF87</f>
        <v>31.5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252</v>
      </c>
      <c r="E88">
        <f>BAWANA!AM88</f>
        <v>0</v>
      </c>
      <c r="F88">
        <f t="shared" si="11"/>
        <v>256</v>
      </c>
      <c r="G88">
        <f t="shared" si="12"/>
        <v>252</v>
      </c>
      <c r="H88" s="112"/>
      <c r="I88">
        <f>BRPL_EOD!AI88+BRPL_EOD!AJ88</f>
        <v>108.67</v>
      </c>
      <c r="J88">
        <f>BYPL_EOD!AI88+BYPL_EOD!AJ88</f>
        <v>47.25</v>
      </c>
      <c r="K88">
        <f>MES_EOD!AI88+MES_EOD!AJ88</f>
        <v>4.92</v>
      </c>
      <c r="L88">
        <f>NDMC_EOD!AI88+NDMC_EOD!AJ88</f>
        <v>22.64</v>
      </c>
      <c r="M88">
        <f>TPDDL_EOD!AI88+TPDDL_EOD!AJ88</f>
        <v>68.52</v>
      </c>
      <c r="N88">
        <f t="shared" si="7"/>
        <v>252</v>
      </c>
      <c r="O88" s="112">
        <f t="shared" si="8"/>
        <v>0</v>
      </c>
      <c r="P88">
        <v>108.67</v>
      </c>
      <c r="Q88">
        <v>47.25</v>
      </c>
      <c r="R88">
        <v>4.92</v>
      </c>
      <c r="S88">
        <v>22.64</v>
      </c>
      <c r="T88">
        <v>68.52</v>
      </c>
      <c r="U88" s="114">
        <f t="shared" si="9"/>
        <v>252</v>
      </c>
      <c r="V88" s="112">
        <f t="shared" si="10"/>
        <v>0</v>
      </c>
      <c r="Y88">
        <f>BAWANA!AW88+BAWANA!AX88</f>
        <v>31.5</v>
      </c>
      <c r="Z88">
        <f>BAWANA!BD88+BAWANA!BE88</f>
        <v>31.5</v>
      </c>
      <c r="AA88">
        <f>BAWANA!X88+BAWANA!Y88</f>
        <v>31.5</v>
      </c>
      <c r="AB88">
        <f>BAWANA!AE88+BAWANA!AF88</f>
        <v>31.5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252</v>
      </c>
      <c r="E89">
        <f>BAWANA!AM89</f>
        <v>0</v>
      </c>
      <c r="F89">
        <f t="shared" si="11"/>
        <v>256</v>
      </c>
      <c r="G89">
        <f t="shared" si="12"/>
        <v>252</v>
      </c>
      <c r="H89" s="112"/>
      <c r="I89">
        <f>BRPL_EOD!AI89+BRPL_EOD!AJ89</f>
        <v>108.67</v>
      </c>
      <c r="J89">
        <f>BYPL_EOD!AI89+BYPL_EOD!AJ89</f>
        <v>47.25</v>
      </c>
      <c r="K89">
        <f>MES_EOD!AI89+MES_EOD!AJ89</f>
        <v>4.92</v>
      </c>
      <c r="L89">
        <f>NDMC_EOD!AI89+NDMC_EOD!AJ89</f>
        <v>22.64</v>
      </c>
      <c r="M89">
        <f>TPDDL_EOD!AI89+TPDDL_EOD!AJ89</f>
        <v>68.52</v>
      </c>
      <c r="N89">
        <f t="shared" si="7"/>
        <v>252</v>
      </c>
      <c r="O89" s="112">
        <f t="shared" si="8"/>
        <v>0</v>
      </c>
      <c r="P89">
        <v>108.67</v>
      </c>
      <c r="Q89">
        <v>47.25</v>
      </c>
      <c r="R89">
        <v>4.92</v>
      </c>
      <c r="S89">
        <v>22.64</v>
      </c>
      <c r="T89">
        <v>68.52</v>
      </c>
      <c r="U89" s="114">
        <f t="shared" si="9"/>
        <v>252</v>
      </c>
      <c r="V89" s="112">
        <f t="shared" si="10"/>
        <v>0</v>
      </c>
      <c r="Y89">
        <f>BAWANA!AW89+BAWANA!AX89</f>
        <v>31.5</v>
      </c>
      <c r="Z89">
        <f>BAWANA!BD89+BAWANA!BE89</f>
        <v>31.5</v>
      </c>
      <c r="AA89">
        <f>BAWANA!X89+BAWANA!Y89</f>
        <v>31.5</v>
      </c>
      <c r="AB89">
        <f>BAWANA!AE89+BAWANA!AF89</f>
        <v>31.5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252</v>
      </c>
      <c r="E90">
        <f>BAWANA!AM90</f>
        <v>0</v>
      </c>
      <c r="F90">
        <f t="shared" si="11"/>
        <v>256</v>
      </c>
      <c r="G90">
        <f t="shared" si="12"/>
        <v>252</v>
      </c>
      <c r="H90" s="112"/>
      <c r="I90">
        <f>BRPL_EOD!AI90+BRPL_EOD!AJ90</f>
        <v>108.67</v>
      </c>
      <c r="J90">
        <f>BYPL_EOD!AI90+BYPL_EOD!AJ90</f>
        <v>47.25</v>
      </c>
      <c r="K90">
        <f>MES_EOD!AI90+MES_EOD!AJ90</f>
        <v>4.92</v>
      </c>
      <c r="L90">
        <f>NDMC_EOD!AI90+NDMC_EOD!AJ90</f>
        <v>22.64</v>
      </c>
      <c r="M90">
        <f>TPDDL_EOD!AI90+TPDDL_EOD!AJ90</f>
        <v>68.52</v>
      </c>
      <c r="N90">
        <f t="shared" si="7"/>
        <v>252</v>
      </c>
      <c r="O90" s="112">
        <f t="shared" si="8"/>
        <v>0</v>
      </c>
      <c r="P90">
        <v>108.67</v>
      </c>
      <c r="Q90">
        <v>47.25</v>
      </c>
      <c r="R90">
        <v>4.92</v>
      </c>
      <c r="S90">
        <v>22.64</v>
      </c>
      <c r="T90">
        <v>68.52</v>
      </c>
      <c r="U90" s="114">
        <f t="shared" si="9"/>
        <v>252</v>
      </c>
      <c r="V90" s="112">
        <f t="shared" si="10"/>
        <v>0</v>
      </c>
      <c r="Y90">
        <f>BAWANA!AW90+BAWANA!AX90</f>
        <v>31.5</v>
      </c>
      <c r="Z90">
        <f>BAWANA!BD90+BAWANA!BE90</f>
        <v>31.5</v>
      </c>
      <c r="AA90">
        <f>BAWANA!X90+BAWANA!Y90</f>
        <v>31.5</v>
      </c>
      <c r="AB90">
        <f>BAWANA!AE90+BAWANA!AF90</f>
        <v>31.5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252</v>
      </c>
      <c r="E91">
        <f>BAWANA!AM91</f>
        <v>0</v>
      </c>
      <c r="F91">
        <f t="shared" si="11"/>
        <v>256</v>
      </c>
      <c r="G91">
        <f t="shared" si="12"/>
        <v>252</v>
      </c>
      <c r="H91" s="112"/>
      <c r="I91">
        <f>BRPL_EOD!AI91+BRPL_EOD!AJ91</f>
        <v>108.67</v>
      </c>
      <c r="J91">
        <f>BYPL_EOD!AI91+BYPL_EOD!AJ91</f>
        <v>47.25</v>
      </c>
      <c r="K91">
        <f>MES_EOD!AI91+MES_EOD!AJ91</f>
        <v>4.92</v>
      </c>
      <c r="L91">
        <f>NDMC_EOD!AI91+NDMC_EOD!AJ91</f>
        <v>22.64</v>
      </c>
      <c r="M91">
        <f>TPDDL_EOD!AI91+TPDDL_EOD!AJ91</f>
        <v>68.52</v>
      </c>
      <c r="N91">
        <f t="shared" si="7"/>
        <v>252</v>
      </c>
      <c r="O91" s="112">
        <f t="shared" si="8"/>
        <v>0</v>
      </c>
      <c r="P91">
        <v>108.67</v>
      </c>
      <c r="Q91">
        <v>47.25</v>
      </c>
      <c r="R91">
        <v>4.92</v>
      </c>
      <c r="S91">
        <v>22.64</v>
      </c>
      <c r="T91">
        <v>68.52</v>
      </c>
      <c r="U91" s="114">
        <f t="shared" si="9"/>
        <v>252</v>
      </c>
      <c r="V91" s="112">
        <f t="shared" si="10"/>
        <v>0</v>
      </c>
      <c r="Y91">
        <f>BAWANA!AW91+BAWANA!AX91</f>
        <v>31.5</v>
      </c>
      <c r="Z91">
        <f>BAWANA!BD91+BAWANA!BE91</f>
        <v>31.5</v>
      </c>
      <c r="AA91">
        <f>BAWANA!X91+BAWANA!Y91</f>
        <v>31.5</v>
      </c>
      <c r="AB91">
        <f>BAWANA!AE91+BAWANA!AF91</f>
        <v>31.5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252</v>
      </c>
      <c r="E92">
        <f>BAWANA!AM92</f>
        <v>0</v>
      </c>
      <c r="F92">
        <f t="shared" si="11"/>
        <v>256</v>
      </c>
      <c r="G92">
        <f t="shared" si="12"/>
        <v>252</v>
      </c>
      <c r="H92" s="112"/>
      <c r="I92">
        <f>BRPL_EOD!AI92+BRPL_EOD!AJ92</f>
        <v>108.67</v>
      </c>
      <c r="J92">
        <f>BYPL_EOD!AI92+BYPL_EOD!AJ92</f>
        <v>47.25</v>
      </c>
      <c r="K92">
        <f>MES_EOD!AI92+MES_EOD!AJ92</f>
        <v>4.92</v>
      </c>
      <c r="L92">
        <f>NDMC_EOD!AI92+NDMC_EOD!AJ92</f>
        <v>22.64</v>
      </c>
      <c r="M92">
        <f>TPDDL_EOD!AI92+TPDDL_EOD!AJ92</f>
        <v>68.52</v>
      </c>
      <c r="N92">
        <f t="shared" si="7"/>
        <v>252</v>
      </c>
      <c r="O92" s="112">
        <f t="shared" si="8"/>
        <v>0</v>
      </c>
      <c r="P92">
        <v>108.67</v>
      </c>
      <c r="Q92">
        <v>47.25</v>
      </c>
      <c r="R92">
        <v>4.92</v>
      </c>
      <c r="S92">
        <v>22.64</v>
      </c>
      <c r="T92">
        <v>68.52</v>
      </c>
      <c r="U92" s="114">
        <f t="shared" si="9"/>
        <v>252</v>
      </c>
      <c r="V92" s="112">
        <f t="shared" si="10"/>
        <v>0</v>
      </c>
      <c r="Y92">
        <f>BAWANA!AW92+BAWANA!AX92</f>
        <v>31.5</v>
      </c>
      <c r="Z92">
        <f>BAWANA!BD92+BAWANA!BE92</f>
        <v>31.5</v>
      </c>
      <c r="AA92">
        <f>BAWANA!X92+BAWANA!Y92</f>
        <v>31.5</v>
      </c>
      <c r="AB92">
        <f>BAWANA!AE92+BAWANA!AF92</f>
        <v>31.5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252</v>
      </c>
      <c r="E93">
        <f>BAWANA!AM93</f>
        <v>0</v>
      </c>
      <c r="F93">
        <f t="shared" si="11"/>
        <v>256</v>
      </c>
      <c r="G93">
        <f t="shared" si="12"/>
        <v>252</v>
      </c>
      <c r="H93" s="112"/>
      <c r="I93">
        <f>BRPL_EOD!AI93+BRPL_EOD!AJ93</f>
        <v>108.67</v>
      </c>
      <c r="J93">
        <f>BYPL_EOD!AI93+BYPL_EOD!AJ93</f>
        <v>47.25</v>
      </c>
      <c r="K93">
        <f>MES_EOD!AI93+MES_EOD!AJ93</f>
        <v>4.92</v>
      </c>
      <c r="L93">
        <f>NDMC_EOD!AI93+NDMC_EOD!AJ93</f>
        <v>22.64</v>
      </c>
      <c r="M93">
        <f>TPDDL_EOD!AI93+TPDDL_EOD!AJ93</f>
        <v>68.52</v>
      </c>
      <c r="N93">
        <f t="shared" si="7"/>
        <v>252</v>
      </c>
      <c r="O93" s="112">
        <f t="shared" si="8"/>
        <v>0</v>
      </c>
      <c r="P93">
        <v>108.67</v>
      </c>
      <c r="Q93">
        <v>47.25</v>
      </c>
      <c r="R93">
        <v>4.92</v>
      </c>
      <c r="S93">
        <v>22.64</v>
      </c>
      <c r="T93">
        <v>68.52</v>
      </c>
      <c r="U93" s="114">
        <f t="shared" si="9"/>
        <v>252</v>
      </c>
      <c r="V93" s="112">
        <f t="shared" si="10"/>
        <v>0</v>
      </c>
      <c r="Y93">
        <f>BAWANA!AW93+BAWANA!AX93</f>
        <v>31.5</v>
      </c>
      <c r="Z93">
        <f>BAWANA!BD93+BAWANA!BE93</f>
        <v>31.5</v>
      </c>
      <c r="AA93">
        <f>BAWANA!X93+BAWANA!Y93</f>
        <v>31.5</v>
      </c>
      <c r="AB93">
        <f>BAWANA!AE93+BAWANA!AF93</f>
        <v>31.5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252</v>
      </c>
      <c r="E94">
        <f>BAWANA!AM94</f>
        <v>0</v>
      </c>
      <c r="F94">
        <f t="shared" si="11"/>
        <v>256</v>
      </c>
      <c r="G94">
        <f t="shared" si="12"/>
        <v>252</v>
      </c>
      <c r="H94" s="112"/>
      <c r="I94">
        <f>BRPL_EOD!AI94+BRPL_EOD!AJ94</f>
        <v>108.67</v>
      </c>
      <c r="J94">
        <f>BYPL_EOD!AI94+BYPL_EOD!AJ94</f>
        <v>47.25</v>
      </c>
      <c r="K94">
        <f>MES_EOD!AI94+MES_EOD!AJ94</f>
        <v>4.92</v>
      </c>
      <c r="L94">
        <f>NDMC_EOD!AI94+NDMC_EOD!AJ94</f>
        <v>22.64</v>
      </c>
      <c r="M94">
        <f>TPDDL_EOD!AI94+TPDDL_EOD!AJ94</f>
        <v>68.52</v>
      </c>
      <c r="N94">
        <f t="shared" si="7"/>
        <v>252</v>
      </c>
      <c r="O94" s="112">
        <f t="shared" si="8"/>
        <v>0</v>
      </c>
      <c r="P94">
        <v>108.67</v>
      </c>
      <c r="Q94">
        <v>47.25</v>
      </c>
      <c r="R94">
        <v>4.92</v>
      </c>
      <c r="S94">
        <v>22.64</v>
      </c>
      <c r="T94">
        <v>68.52</v>
      </c>
      <c r="U94" s="114">
        <f t="shared" si="9"/>
        <v>252</v>
      </c>
      <c r="V94" s="112">
        <f t="shared" si="10"/>
        <v>0</v>
      </c>
      <c r="Y94">
        <f>BAWANA!AW94+BAWANA!AX94</f>
        <v>31.5</v>
      </c>
      <c r="Z94">
        <f>BAWANA!BD94+BAWANA!BE94</f>
        <v>31.5</v>
      </c>
      <c r="AA94">
        <f>BAWANA!X94+BAWANA!Y94</f>
        <v>31.5</v>
      </c>
      <c r="AB94">
        <f>BAWANA!AE94+BAWANA!AF94</f>
        <v>31.5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252</v>
      </c>
      <c r="E95">
        <f>BAWANA!AM95</f>
        <v>0</v>
      </c>
      <c r="F95">
        <f t="shared" si="11"/>
        <v>256</v>
      </c>
      <c r="G95">
        <f t="shared" si="12"/>
        <v>252</v>
      </c>
      <c r="H95" s="112"/>
      <c r="I95">
        <f>BRPL_EOD!AI95+BRPL_EOD!AJ95</f>
        <v>108.67</v>
      </c>
      <c r="J95">
        <f>BYPL_EOD!AI95+BYPL_EOD!AJ95</f>
        <v>47.25</v>
      </c>
      <c r="K95">
        <f>MES_EOD!AI95+MES_EOD!AJ95</f>
        <v>4.92</v>
      </c>
      <c r="L95">
        <f>NDMC_EOD!AI95+NDMC_EOD!AJ95</f>
        <v>22.64</v>
      </c>
      <c r="M95">
        <f>TPDDL_EOD!AI95+TPDDL_EOD!AJ95</f>
        <v>68.52</v>
      </c>
      <c r="N95">
        <f t="shared" si="7"/>
        <v>252</v>
      </c>
      <c r="O95" s="112">
        <f t="shared" si="8"/>
        <v>0</v>
      </c>
      <c r="P95">
        <v>108.67</v>
      </c>
      <c r="Q95">
        <v>47.25</v>
      </c>
      <c r="R95">
        <v>4.92</v>
      </c>
      <c r="S95">
        <v>22.64</v>
      </c>
      <c r="T95">
        <v>68.52</v>
      </c>
      <c r="U95" s="114">
        <f t="shared" si="9"/>
        <v>252</v>
      </c>
      <c r="V95" s="112">
        <f t="shared" si="10"/>
        <v>0</v>
      </c>
      <c r="Y95">
        <f>BAWANA!AW95+BAWANA!AX95</f>
        <v>31.5</v>
      </c>
      <c r="Z95">
        <f>BAWANA!BD95+BAWANA!BE95</f>
        <v>31.5</v>
      </c>
      <c r="AA95">
        <f>BAWANA!X95+BAWANA!Y95</f>
        <v>31.5</v>
      </c>
      <c r="AB95">
        <f>BAWANA!AE95+BAWANA!AF95</f>
        <v>31.5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252</v>
      </c>
      <c r="E96">
        <f>BAWANA!AM96</f>
        <v>0</v>
      </c>
      <c r="F96">
        <f t="shared" si="11"/>
        <v>256</v>
      </c>
      <c r="G96">
        <f t="shared" si="12"/>
        <v>252</v>
      </c>
      <c r="H96" s="112"/>
      <c r="I96">
        <f>BRPL_EOD!AI96+BRPL_EOD!AJ96</f>
        <v>108.67</v>
      </c>
      <c r="J96">
        <f>BYPL_EOD!AI96+BYPL_EOD!AJ96</f>
        <v>47.25</v>
      </c>
      <c r="K96">
        <f>MES_EOD!AI96+MES_EOD!AJ96</f>
        <v>4.92</v>
      </c>
      <c r="L96">
        <f>NDMC_EOD!AI96+NDMC_EOD!AJ96</f>
        <v>22.64</v>
      </c>
      <c r="M96">
        <f>TPDDL_EOD!AI96+TPDDL_EOD!AJ96</f>
        <v>68.52</v>
      </c>
      <c r="N96">
        <f t="shared" si="7"/>
        <v>252</v>
      </c>
      <c r="O96" s="112">
        <f t="shared" si="8"/>
        <v>0</v>
      </c>
      <c r="P96">
        <v>108.67</v>
      </c>
      <c r="Q96">
        <v>47.25</v>
      </c>
      <c r="R96">
        <v>4.92</v>
      </c>
      <c r="S96">
        <v>22.64</v>
      </c>
      <c r="T96">
        <v>68.52</v>
      </c>
      <c r="U96" s="114">
        <f t="shared" si="9"/>
        <v>252</v>
      </c>
      <c r="V96" s="112">
        <f t="shared" si="10"/>
        <v>0</v>
      </c>
      <c r="Y96">
        <f>BAWANA!AW96+BAWANA!AX96</f>
        <v>31.5</v>
      </c>
      <c r="Z96">
        <f>BAWANA!BD96+BAWANA!BE96</f>
        <v>31.5</v>
      </c>
      <c r="AA96">
        <f>BAWANA!X96+BAWANA!Y96</f>
        <v>31.5</v>
      </c>
      <c r="AB96">
        <f>BAWANA!AE96+BAWANA!AF96</f>
        <v>31.5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252</v>
      </c>
      <c r="E97">
        <f>BAWANA!AM97</f>
        <v>0</v>
      </c>
      <c r="F97">
        <f t="shared" si="11"/>
        <v>256</v>
      </c>
      <c r="G97">
        <f t="shared" si="12"/>
        <v>252</v>
      </c>
      <c r="H97" s="112"/>
      <c r="I97">
        <f>BRPL_EOD!AI97+BRPL_EOD!AJ97</f>
        <v>101.78</v>
      </c>
      <c r="J97">
        <f>BYPL_EOD!AI97+BYPL_EOD!AJ97</f>
        <v>54.14</v>
      </c>
      <c r="K97">
        <f>MES_EOD!AI97+MES_EOD!AJ97</f>
        <v>4.92</v>
      </c>
      <c r="L97">
        <f>NDMC_EOD!AI97+NDMC_EOD!AJ97</f>
        <v>22.64</v>
      </c>
      <c r="M97">
        <f>TPDDL_EOD!AI97+TPDDL_EOD!AJ97</f>
        <v>68.52</v>
      </c>
      <c r="N97">
        <f t="shared" si="7"/>
        <v>252</v>
      </c>
      <c r="O97" s="112">
        <f t="shared" si="8"/>
        <v>0</v>
      </c>
      <c r="P97">
        <v>101.78</v>
      </c>
      <c r="Q97">
        <v>54.14</v>
      </c>
      <c r="R97">
        <v>4.92</v>
      </c>
      <c r="S97">
        <v>22.64</v>
      </c>
      <c r="T97">
        <v>68.52</v>
      </c>
      <c r="U97" s="114">
        <f t="shared" si="9"/>
        <v>252</v>
      </c>
      <c r="V97" s="112">
        <f t="shared" si="10"/>
        <v>0</v>
      </c>
      <c r="Y97">
        <f>BAWANA!AW97+BAWANA!AX97</f>
        <v>31.5</v>
      </c>
      <c r="Z97">
        <f>BAWANA!BD97+BAWANA!BE97</f>
        <v>31.5</v>
      </c>
      <c r="AA97">
        <f>BAWANA!X97+BAWANA!Y97</f>
        <v>31.5</v>
      </c>
      <c r="AB97">
        <f>BAWANA!AE97+BAWANA!AF97</f>
        <v>31.5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252</v>
      </c>
      <c r="E98">
        <f>BAWANA!AM98</f>
        <v>0</v>
      </c>
      <c r="F98">
        <f t="shared" si="11"/>
        <v>256</v>
      </c>
      <c r="G98">
        <f t="shared" si="12"/>
        <v>252</v>
      </c>
      <c r="H98" s="112"/>
      <c r="I98">
        <f>BRPL_EOD!AI98+BRPL_EOD!AJ98</f>
        <v>101.78</v>
      </c>
      <c r="J98">
        <f>BYPL_EOD!AI98+BYPL_EOD!AJ98</f>
        <v>54.14</v>
      </c>
      <c r="K98">
        <f>MES_EOD!AI98+MES_EOD!AJ98</f>
        <v>4.92</v>
      </c>
      <c r="L98">
        <f>NDMC_EOD!AI98+NDMC_EOD!AJ98</f>
        <v>22.64</v>
      </c>
      <c r="M98">
        <f>TPDDL_EOD!AI98+TPDDL_EOD!AJ98</f>
        <v>68.52</v>
      </c>
      <c r="N98">
        <f t="shared" si="7"/>
        <v>252</v>
      </c>
      <c r="O98" s="112">
        <f t="shared" si="8"/>
        <v>0</v>
      </c>
      <c r="P98">
        <v>101.78</v>
      </c>
      <c r="Q98">
        <v>54.14</v>
      </c>
      <c r="R98">
        <v>4.92</v>
      </c>
      <c r="S98">
        <v>22.64</v>
      </c>
      <c r="T98">
        <v>68.52</v>
      </c>
      <c r="U98" s="114">
        <f t="shared" si="9"/>
        <v>252</v>
      </c>
      <c r="V98" s="112">
        <f t="shared" si="10"/>
        <v>0</v>
      </c>
      <c r="Y98">
        <f>BAWANA!AW98+BAWANA!AX98</f>
        <v>31.5</v>
      </c>
      <c r="Z98">
        <f>BAWANA!BD98+BAWANA!BE98</f>
        <v>31.5</v>
      </c>
      <c r="AA98">
        <f>BAWANA!X98+BAWANA!Y98</f>
        <v>31.5</v>
      </c>
      <c r="AB98">
        <f>BAWANA!AE98+BAWANA!AF98</f>
        <v>31.5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5.3601649999999976</v>
      </c>
      <c r="E99" s="114">
        <f t="shared" si="14"/>
        <v>0</v>
      </c>
      <c r="F99" s="114">
        <f t="shared" si="14"/>
        <v>6.1440000000000001</v>
      </c>
      <c r="G99" s="114">
        <f t="shared" si="14"/>
        <v>5.3601649999999976</v>
      </c>
      <c r="H99" s="114"/>
      <c r="I99" s="114">
        <f t="shared" si="14"/>
        <v>2.1085199999999999</v>
      </c>
      <c r="J99" s="114">
        <f t="shared" si="14"/>
        <v>1.1520700000000001</v>
      </c>
      <c r="K99" s="114">
        <f t="shared" si="14"/>
        <v>0.11964000000000002</v>
      </c>
      <c r="L99" s="114">
        <f t="shared" si="14"/>
        <v>0.55037999999999987</v>
      </c>
      <c r="M99" s="114">
        <f t="shared" si="14"/>
        <v>1.4296975000000003</v>
      </c>
      <c r="N99" s="114">
        <f t="shared" si="14"/>
        <v>5.3603075000000002</v>
      </c>
      <c r="O99" s="114">
        <f t="shared" si="14"/>
        <v>-1.4249999999987041E-4</v>
      </c>
      <c r="P99" s="114">
        <f t="shared" si="14"/>
        <v>2.1084630882104838</v>
      </c>
      <c r="Q99" s="114">
        <f t="shared" si="14"/>
        <v>1.1520399789219398</v>
      </c>
      <c r="R99" s="114">
        <f t="shared" si="14"/>
        <v>0.11963684847923022</v>
      </c>
      <c r="S99" s="114">
        <f t="shared" si="14"/>
        <v>0.55036501633682977</v>
      </c>
      <c r="T99" s="114">
        <f t="shared" si="14"/>
        <v>1.4296600680515206</v>
      </c>
      <c r="U99" s="114">
        <f t="shared" si="14"/>
        <v>5.3601649999999976</v>
      </c>
      <c r="V99" s="114">
        <f t="shared" si="10"/>
        <v>0</v>
      </c>
      <c r="Y99" s="114">
        <f>SUM(Y3:Y98)/4000</f>
        <v>0.67562249999999946</v>
      </c>
      <c r="Z99" s="114">
        <f t="shared" ref="Z99:AD99" si="15">SUM(Z3:Z98)/4000</f>
        <v>0.64272499999999955</v>
      </c>
      <c r="AA99" s="114">
        <f t="shared" si="15"/>
        <v>0.67562249999999946</v>
      </c>
      <c r="AB99" s="114">
        <f t="shared" si="15"/>
        <v>0.64272499999999955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tabSelected="1" topLeftCell="A58"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792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792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792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792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792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792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792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792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990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792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990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792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990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792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990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792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990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792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990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792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990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792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990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792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24.04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19.231999999999999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52.527866000000003</v>
      </c>
      <c r="E3">
        <v>0</v>
      </c>
      <c r="F3">
        <v>0</v>
      </c>
      <c r="G3">
        <v>84.935542999999996</v>
      </c>
      <c r="H3">
        <v>0</v>
      </c>
      <c r="I3">
        <v>0</v>
      </c>
      <c r="J3">
        <v>108.62768</v>
      </c>
      <c r="K3">
        <v>688.41594699999996</v>
      </c>
      <c r="L3">
        <v>674.81782899999996</v>
      </c>
      <c r="M3">
        <v>97.055942999999999</v>
      </c>
      <c r="N3">
        <v>62.192497000000003</v>
      </c>
      <c r="O3">
        <v>130.58071699999999</v>
      </c>
      <c r="P3">
        <v>149.98894999999999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418.77</v>
      </c>
      <c r="V3">
        <v>20.801072000000001</v>
      </c>
      <c r="W3">
        <v>46.399079999999998</v>
      </c>
      <c r="X3">
        <v>148.30237500000001</v>
      </c>
      <c r="Y3">
        <v>0</v>
      </c>
      <c r="Z3">
        <v>13.041600000000001</v>
      </c>
      <c r="AA3">
        <v>0</v>
      </c>
      <c r="AB3">
        <v>4.0907410000000004</v>
      </c>
      <c r="AC3">
        <v>0</v>
      </c>
      <c r="AD3">
        <v>0</v>
      </c>
      <c r="AE3">
        <v>19.725135000000002</v>
      </c>
      <c r="AF3">
        <v>20.750636</v>
      </c>
      <c r="AG3">
        <v>49.243676000000001</v>
      </c>
      <c r="AH3">
        <v>0</v>
      </c>
      <c r="AI3">
        <v>0</v>
      </c>
      <c r="AJ3">
        <v>0</v>
      </c>
      <c r="AK3">
        <v>68.830275</v>
      </c>
      <c r="AL3">
        <v>26.725999999999999</v>
      </c>
      <c r="AM3">
        <v>18.800616999999999</v>
      </c>
      <c r="AN3">
        <v>0.75801200000000002</v>
      </c>
      <c r="AO3">
        <v>0</v>
      </c>
      <c r="AP3">
        <v>0</v>
      </c>
      <c r="AQ3">
        <v>0</v>
      </c>
      <c r="AR3">
        <v>35.328000000000003</v>
      </c>
      <c r="AS3">
        <v>38.670316999999997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5.493709</v>
      </c>
      <c r="AZ3">
        <v>0</v>
      </c>
      <c r="BA3">
        <v>0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3108.6805810000005</v>
      </c>
    </row>
    <row r="4" spans="1:121">
      <c r="A4" t="s">
        <v>46</v>
      </c>
      <c r="B4">
        <v>0</v>
      </c>
      <c r="C4">
        <v>0</v>
      </c>
      <c r="D4">
        <v>52.527866000000003</v>
      </c>
      <c r="E4">
        <v>0</v>
      </c>
      <c r="F4">
        <v>0</v>
      </c>
      <c r="G4">
        <v>84.935542999999996</v>
      </c>
      <c r="H4">
        <v>0</v>
      </c>
      <c r="I4">
        <v>0</v>
      </c>
      <c r="J4">
        <v>108.62768</v>
      </c>
      <c r="K4">
        <v>688.41594699999996</v>
      </c>
      <c r="L4">
        <v>674.81782899999996</v>
      </c>
      <c r="M4">
        <v>97.055942999999999</v>
      </c>
      <c r="N4">
        <v>62.192497000000003</v>
      </c>
      <c r="O4">
        <v>130.58071699999999</v>
      </c>
      <c r="P4">
        <v>149.98894999999999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418.77</v>
      </c>
      <c r="V4">
        <v>20.801072000000001</v>
      </c>
      <c r="W4">
        <v>46.399079999999998</v>
      </c>
      <c r="X4">
        <v>148.30237500000001</v>
      </c>
      <c r="Y4">
        <v>0</v>
      </c>
      <c r="Z4">
        <v>13.041600000000001</v>
      </c>
      <c r="AA4">
        <v>0</v>
      </c>
      <c r="AB4">
        <v>4.0907410000000004</v>
      </c>
      <c r="AC4">
        <v>0</v>
      </c>
      <c r="AD4">
        <v>0</v>
      </c>
      <c r="AE4">
        <v>19.725135000000002</v>
      </c>
      <c r="AF4">
        <v>20.750636</v>
      </c>
      <c r="AG4">
        <v>49.243676000000001</v>
      </c>
      <c r="AH4">
        <v>0</v>
      </c>
      <c r="AI4">
        <v>0</v>
      </c>
      <c r="AJ4">
        <v>0</v>
      </c>
      <c r="AK4">
        <v>68.830275</v>
      </c>
      <c r="AL4">
        <v>26.725999999999999</v>
      </c>
      <c r="AM4">
        <v>18.800616999999999</v>
      </c>
      <c r="AN4">
        <v>0.75801200000000002</v>
      </c>
      <c r="AO4">
        <v>0</v>
      </c>
      <c r="AP4">
        <v>0</v>
      </c>
      <c r="AQ4">
        <v>0</v>
      </c>
      <c r="AR4">
        <v>35.328000000000003</v>
      </c>
      <c r="AS4">
        <v>38.670316999999997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5.493709</v>
      </c>
      <c r="AZ4">
        <v>0</v>
      </c>
      <c r="BA4">
        <v>0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3108.6805810000005</v>
      </c>
    </row>
    <row r="5" spans="1:121">
      <c r="A5" t="s">
        <v>47</v>
      </c>
      <c r="B5">
        <v>0</v>
      </c>
      <c r="C5">
        <v>0</v>
      </c>
      <c r="D5">
        <v>52.527866000000003</v>
      </c>
      <c r="E5">
        <v>0</v>
      </c>
      <c r="F5">
        <v>0</v>
      </c>
      <c r="G5">
        <v>84.935542999999996</v>
      </c>
      <c r="H5">
        <v>0</v>
      </c>
      <c r="I5">
        <v>0</v>
      </c>
      <c r="J5">
        <v>108.62768</v>
      </c>
      <c r="K5">
        <v>688.71594700000003</v>
      </c>
      <c r="L5">
        <v>674.81782899999996</v>
      </c>
      <c r="M5">
        <v>97.055942999999999</v>
      </c>
      <c r="N5">
        <v>62.192497000000003</v>
      </c>
      <c r="O5">
        <v>130.58071699999999</v>
      </c>
      <c r="P5">
        <v>149.98894999999999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418.77</v>
      </c>
      <c r="V5">
        <v>20.801072000000001</v>
      </c>
      <c r="W5">
        <v>46.399079999999998</v>
      </c>
      <c r="X5">
        <v>148.30237500000001</v>
      </c>
      <c r="Y5">
        <v>0</v>
      </c>
      <c r="Z5">
        <v>13.041600000000001</v>
      </c>
      <c r="AA5">
        <v>0</v>
      </c>
      <c r="AB5">
        <v>4.0907410000000004</v>
      </c>
      <c r="AC5">
        <v>0</v>
      </c>
      <c r="AD5">
        <v>0</v>
      </c>
      <c r="AE5">
        <v>19.725135000000002</v>
      </c>
      <c r="AF5">
        <v>20.750636</v>
      </c>
      <c r="AG5">
        <v>49.243676000000001</v>
      </c>
      <c r="AH5">
        <v>0</v>
      </c>
      <c r="AI5">
        <v>0</v>
      </c>
      <c r="AJ5">
        <v>0</v>
      </c>
      <c r="AK5">
        <v>68.830275</v>
      </c>
      <c r="AL5">
        <v>26.725999999999999</v>
      </c>
      <c r="AM5">
        <v>18.800616999999999</v>
      </c>
      <c r="AN5">
        <v>0.75801200000000002</v>
      </c>
      <c r="AO5">
        <v>0</v>
      </c>
      <c r="AP5">
        <v>0</v>
      </c>
      <c r="AQ5">
        <v>0</v>
      </c>
      <c r="AR5">
        <v>35.328000000000003</v>
      </c>
      <c r="AS5">
        <v>38.670316999999997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5.493709</v>
      </c>
      <c r="AZ5">
        <v>0</v>
      </c>
      <c r="BA5">
        <v>0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3108.9805810000007</v>
      </c>
    </row>
    <row r="6" spans="1:121">
      <c r="A6" t="s">
        <v>48</v>
      </c>
      <c r="B6">
        <v>0</v>
      </c>
      <c r="C6">
        <v>0</v>
      </c>
      <c r="D6">
        <v>52.527866000000003</v>
      </c>
      <c r="E6">
        <v>0</v>
      </c>
      <c r="F6">
        <v>0</v>
      </c>
      <c r="G6">
        <v>84.935542999999996</v>
      </c>
      <c r="H6">
        <v>0</v>
      </c>
      <c r="I6">
        <v>0</v>
      </c>
      <c r="J6">
        <v>108.62768</v>
      </c>
      <c r="K6">
        <v>688.71594700000003</v>
      </c>
      <c r="L6">
        <v>674.81782899999996</v>
      </c>
      <c r="M6">
        <v>97.055942999999999</v>
      </c>
      <c r="N6">
        <v>62.192497000000003</v>
      </c>
      <c r="O6">
        <v>130.58071699999999</v>
      </c>
      <c r="P6">
        <v>149.98894999999999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418.77</v>
      </c>
      <c r="V6">
        <v>20.801072000000001</v>
      </c>
      <c r="W6">
        <v>46.399079999999998</v>
      </c>
      <c r="X6">
        <v>148.30237500000001</v>
      </c>
      <c r="Y6">
        <v>0</v>
      </c>
      <c r="Z6">
        <v>13.041600000000001</v>
      </c>
      <c r="AA6">
        <v>0</v>
      </c>
      <c r="AB6">
        <v>4.0907410000000004</v>
      </c>
      <c r="AC6">
        <v>0</v>
      </c>
      <c r="AD6">
        <v>0</v>
      </c>
      <c r="AE6">
        <v>19.725135000000002</v>
      </c>
      <c r="AF6">
        <v>20.750636</v>
      </c>
      <c r="AG6">
        <v>49.243676000000001</v>
      </c>
      <c r="AH6">
        <v>0</v>
      </c>
      <c r="AI6">
        <v>0</v>
      </c>
      <c r="AJ6">
        <v>0</v>
      </c>
      <c r="AK6">
        <v>68.830275</v>
      </c>
      <c r="AL6">
        <v>26.725999999999999</v>
      </c>
      <c r="AM6">
        <v>18.800616999999999</v>
      </c>
      <c r="AN6">
        <v>0.75801200000000002</v>
      </c>
      <c r="AO6">
        <v>0</v>
      </c>
      <c r="AP6">
        <v>0</v>
      </c>
      <c r="AQ6">
        <v>0</v>
      </c>
      <c r="AR6">
        <v>35.328000000000003</v>
      </c>
      <c r="AS6">
        <v>38.670316999999997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5.493709</v>
      </c>
      <c r="AZ6">
        <v>0</v>
      </c>
      <c r="BA6">
        <v>0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3108.9805810000007</v>
      </c>
    </row>
    <row r="7" spans="1:121">
      <c r="A7" t="s">
        <v>49</v>
      </c>
      <c r="B7">
        <v>0</v>
      </c>
      <c r="C7">
        <v>0</v>
      </c>
      <c r="D7">
        <v>52.527866000000003</v>
      </c>
      <c r="E7">
        <v>0</v>
      </c>
      <c r="F7">
        <v>0</v>
      </c>
      <c r="G7">
        <v>84.935542999999996</v>
      </c>
      <c r="H7">
        <v>0</v>
      </c>
      <c r="I7">
        <v>0</v>
      </c>
      <c r="J7">
        <v>108.62768</v>
      </c>
      <c r="K7">
        <v>688.71594700000003</v>
      </c>
      <c r="L7">
        <v>674.81782899999996</v>
      </c>
      <c r="M7">
        <v>97.055942999999999</v>
      </c>
      <c r="N7">
        <v>62.192497000000003</v>
      </c>
      <c r="O7">
        <v>130.58071699999999</v>
      </c>
      <c r="P7">
        <v>149.98894999999999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418.77</v>
      </c>
      <c r="V7">
        <v>20.801072000000001</v>
      </c>
      <c r="W7">
        <v>46.399079999999998</v>
      </c>
      <c r="X7">
        <v>148.30237500000001</v>
      </c>
      <c r="Y7">
        <v>0</v>
      </c>
      <c r="Z7">
        <v>13.041600000000001</v>
      </c>
      <c r="AA7">
        <v>0</v>
      </c>
      <c r="AB7">
        <v>4.0907410000000004</v>
      </c>
      <c r="AC7">
        <v>0</v>
      </c>
      <c r="AD7">
        <v>0</v>
      </c>
      <c r="AE7">
        <v>19.725135000000002</v>
      </c>
      <c r="AF7">
        <v>20.750636</v>
      </c>
      <c r="AG7">
        <v>49.243676000000001</v>
      </c>
      <c r="AH7">
        <v>0</v>
      </c>
      <c r="AI7">
        <v>0</v>
      </c>
      <c r="AJ7">
        <v>0</v>
      </c>
      <c r="AK7">
        <v>68.830275</v>
      </c>
      <c r="AL7">
        <v>26.725999999999999</v>
      </c>
      <c r="AM7">
        <v>18.800616999999999</v>
      </c>
      <c r="AN7">
        <v>0.75801200000000002</v>
      </c>
      <c r="AO7">
        <v>0</v>
      </c>
      <c r="AP7">
        <v>0</v>
      </c>
      <c r="AQ7">
        <v>0</v>
      </c>
      <c r="AR7">
        <v>35.328000000000003</v>
      </c>
      <c r="AS7">
        <v>38.670316999999997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5.493709</v>
      </c>
      <c r="AZ7">
        <v>0</v>
      </c>
      <c r="BA7">
        <v>0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3108.9805810000007</v>
      </c>
    </row>
    <row r="8" spans="1:121">
      <c r="A8" t="s">
        <v>50</v>
      </c>
      <c r="B8">
        <v>0</v>
      </c>
      <c r="C8">
        <v>0</v>
      </c>
      <c r="D8">
        <v>52.527866000000003</v>
      </c>
      <c r="E8">
        <v>0</v>
      </c>
      <c r="F8">
        <v>0</v>
      </c>
      <c r="G8">
        <v>84.935542999999996</v>
      </c>
      <c r="H8">
        <v>0</v>
      </c>
      <c r="I8">
        <v>0</v>
      </c>
      <c r="J8">
        <v>108.62768</v>
      </c>
      <c r="K8">
        <v>688.71594700000003</v>
      </c>
      <c r="L8">
        <v>674.81782899999996</v>
      </c>
      <c r="M8">
        <v>97.055942999999999</v>
      </c>
      <c r="N8">
        <v>62.192497000000003</v>
      </c>
      <c r="O8">
        <v>130.58071699999999</v>
      </c>
      <c r="P8">
        <v>149.98894999999999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418.77</v>
      </c>
      <c r="V8">
        <v>20.801072000000001</v>
      </c>
      <c r="W8">
        <v>46.399079999999998</v>
      </c>
      <c r="X8">
        <v>148.30237500000001</v>
      </c>
      <c r="Y8">
        <v>0</v>
      </c>
      <c r="Z8">
        <v>13.041600000000001</v>
      </c>
      <c r="AA8">
        <v>0</v>
      </c>
      <c r="AB8">
        <v>4.0907410000000004</v>
      </c>
      <c r="AC8">
        <v>0</v>
      </c>
      <c r="AD8">
        <v>0</v>
      </c>
      <c r="AE8">
        <v>19.725135000000002</v>
      </c>
      <c r="AF8">
        <v>20.750636</v>
      </c>
      <c r="AG8">
        <v>49.243676000000001</v>
      </c>
      <c r="AH8">
        <v>0</v>
      </c>
      <c r="AI8">
        <v>0</v>
      </c>
      <c r="AJ8">
        <v>0</v>
      </c>
      <c r="AK8">
        <v>68.830275</v>
      </c>
      <c r="AL8">
        <v>26.725999999999999</v>
      </c>
      <c r="AM8">
        <v>18.800616999999999</v>
      </c>
      <c r="AN8">
        <v>0.75801200000000002</v>
      </c>
      <c r="AO8">
        <v>0</v>
      </c>
      <c r="AP8">
        <v>0</v>
      </c>
      <c r="AQ8">
        <v>0</v>
      </c>
      <c r="AR8">
        <v>35.328000000000003</v>
      </c>
      <c r="AS8">
        <v>38.670316999999997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5.493709</v>
      </c>
      <c r="AZ8">
        <v>0</v>
      </c>
      <c r="BA8">
        <v>0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3108.9805810000007</v>
      </c>
    </row>
    <row r="9" spans="1:121">
      <c r="A9" t="s">
        <v>51</v>
      </c>
      <c r="B9">
        <v>0</v>
      </c>
      <c r="C9">
        <v>0</v>
      </c>
      <c r="D9">
        <v>52.527866000000003</v>
      </c>
      <c r="E9">
        <v>0</v>
      </c>
      <c r="F9">
        <v>0</v>
      </c>
      <c r="G9">
        <v>84.935542999999996</v>
      </c>
      <c r="H9">
        <v>0</v>
      </c>
      <c r="I9">
        <v>0</v>
      </c>
      <c r="J9">
        <v>108.62768</v>
      </c>
      <c r="K9">
        <v>688.71594700000003</v>
      </c>
      <c r="L9">
        <v>674.81782899999996</v>
      </c>
      <c r="M9">
        <v>97.055942999999999</v>
      </c>
      <c r="N9">
        <v>62.192497000000003</v>
      </c>
      <c r="O9">
        <v>130.58071699999999</v>
      </c>
      <c r="P9">
        <v>149.98894999999999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418.77</v>
      </c>
      <c r="V9">
        <v>20.801072000000001</v>
      </c>
      <c r="W9">
        <v>46.399079999999998</v>
      </c>
      <c r="X9">
        <v>148.30237500000001</v>
      </c>
      <c r="Y9">
        <v>0</v>
      </c>
      <c r="Z9">
        <v>13.041600000000001</v>
      </c>
      <c r="AA9">
        <v>0</v>
      </c>
      <c r="AB9">
        <v>4.0907410000000004</v>
      </c>
      <c r="AC9">
        <v>0</v>
      </c>
      <c r="AD9">
        <v>0</v>
      </c>
      <c r="AE9">
        <v>19.725135000000002</v>
      </c>
      <c r="AF9">
        <v>20.750636</v>
      </c>
      <c r="AG9">
        <v>49.243676000000001</v>
      </c>
      <c r="AH9">
        <v>0</v>
      </c>
      <c r="AI9">
        <v>0</v>
      </c>
      <c r="AJ9">
        <v>0</v>
      </c>
      <c r="AK9">
        <v>68.830275</v>
      </c>
      <c r="AL9">
        <v>26.725999999999999</v>
      </c>
      <c r="AM9">
        <v>18.800616999999999</v>
      </c>
      <c r="AN9">
        <v>0.75801200000000002</v>
      </c>
      <c r="AO9">
        <v>0</v>
      </c>
      <c r="AP9">
        <v>0</v>
      </c>
      <c r="AQ9">
        <v>0</v>
      </c>
      <c r="AR9">
        <v>35.328000000000003</v>
      </c>
      <c r="AS9">
        <v>38.670316999999997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5.493709</v>
      </c>
      <c r="AZ9">
        <v>0</v>
      </c>
      <c r="BA9">
        <v>0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3108.9805810000007</v>
      </c>
    </row>
    <row r="10" spans="1:121">
      <c r="A10" t="s">
        <v>52</v>
      </c>
      <c r="B10">
        <v>0</v>
      </c>
      <c r="C10">
        <v>0</v>
      </c>
      <c r="D10">
        <v>52.527866000000003</v>
      </c>
      <c r="E10">
        <v>0</v>
      </c>
      <c r="F10">
        <v>0</v>
      </c>
      <c r="G10">
        <v>84.935542999999996</v>
      </c>
      <c r="H10">
        <v>0</v>
      </c>
      <c r="I10">
        <v>0</v>
      </c>
      <c r="J10">
        <v>108.62768</v>
      </c>
      <c r="K10">
        <v>688.71594700000003</v>
      </c>
      <c r="L10">
        <v>674.81782899999996</v>
      </c>
      <c r="M10">
        <v>97.055942999999999</v>
      </c>
      <c r="N10">
        <v>62.192497000000003</v>
      </c>
      <c r="O10">
        <v>130.58071699999999</v>
      </c>
      <c r="P10">
        <v>149.98894999999999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418.77</v>
      </c>
      <c r="V10">
        <v>20.801072000000001</v>
      </c>
      <c r="W10">
        <v>46.399079999999998</v>
      </c>
      <c r="X10">
        <v>148.30237500000001</v>
      </c>
      <c r="Y10">
        <v>0</v>
      </c>
      <c r="Z10">
        <v>13.041600000000001</v>
      </c>
      <c r="AA10">
        <v>0</v>
      </c>
      <c r="AB10">
        <v>4.0907410000000004</v>
      </c>
      <c r="AC10">
        <v>0</v>
      </c>
      <c r="AD10">
        <v>0</v>
      </c>
      <c r="AE10">
        <v>19.725135000000002</v>
      </c>
      <c r="AF10">
        <v>20.750636</v>
      </c>
      <c r="AG10">
        <v>49.243676000000001</v>
      </c>
      <c r="AH10">
        <v>0</v>
      </c>
      <c r="AI10">
        <v>0</v>
      </c>
      <c r="AJ10">
        <v>0</v>
      </c>
      <c r="AK10">
        <v>68.830275</v>
      </c>
      <c r="AL10">
        <v>26.725999999999999</v>
      </c>
      <c r="AM10">
        <v>18.800616999999999</v>
      </c>
      <c r="AN10">
        <v>0.75801200000000002</v>
      </c>
      <c r="AO10">
        <v>0</v>
      </c>
      <c r="AP10">
        <v>0</v>
      </c>
      <c r="AQ10">
        <v>0</v>
      </c>
      <c r="AR10">
        <v>35.328000000000003</v>
      </c>
      <c r="AS10">
        <v>38.670316999999997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5.493709</v>
      </c>
      <c r="AZ10">
        <v>0</v>
      </c>
      <c r="BA10">
        <v>0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3108.9805810000007</v>
      </c>
    </row>
    <row r="11" spans="1:121">
      <c r="A11" t="s">
        <v>53</v>
      </c>
      <c r="B11">
        <v>0</v>
      </c>
      <c r="C11">
        <v>0</v>
      </c>
      <c r="D11">
        <v>52.527866000000003</v>
      </c>
      <c r="E11">
        <v>0</v>
      </c>
      <c r="F11">
        <v>0</v>
      </c>
      <c r="G11">
        <v>84.935542999999996</v>
      </c>
      <c r="H11">
        <v>0</v>
      </c>
      <c r="I11">
        <v>0</v>
      </c>
      <c r="J11">
        <v>108.62768</v>
      </c>
      <c r="K11">
        <v>688.71594700000003</v>
      </c>
      <c r="L11">
        <v>674.81782899999996</v>
      </c>
      <c r="M11">
        <v>97.055942999999999</v>
      </c>
      <c r="N11">
        <v>62.192497000000003</v>
      </c>
      <c r="O11">
        <v>130.58071699999999</v>
      </c>
      <c r="P11">
        <v>149.98894999999999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418.77</v>
      </c>
      <c r="V11">
        <v>20.801072000000001</v>
      </c>
      <c r="W11">
        <v>46.399079999999998</v>
      </c>
      <c r="X11">
        <v>148.30237500000001</v>
      </c>
      <c r="Y11">
        <v>0</v>
      </c>
      <c r="Z11">
        <v>13.041600000000001</v>
      </c>
      <c r="AA11">
        <v>14.022500000000001</v>
      </c>
      <c r="AB11">
        <v>4.0907410000000004</v>
      </c>
      <c r="AC11">
        <v>0</v>
      </c>
      <c r="AD11">
        <v>0</v>
      </c>
      <c r="AE11">
        <v>19.725135000000002</v>
      </c>
      <c r="AF11">
        <v>20.750636</v>
      </c>
      <c r="AG11">
        <v>49.243676000000001</v>
      </c>
      <c r="AH11">
        <v>0</v>
      </c>
      <c r="AI11">
        <v>0</v>
      </c>
      <c r="AJ11">
        <v>0</v>
      </c>
      <c r="AK11">
        <v>68.830275</v>
      </c>
      <c r="AL11">
        <v>26.725999999999999</v>
      </c>
      <c r="AM11">
        <v>18.800616999999999</v>
      </c>
      <c r="AN11">
        <v>0.75801200000000002</v>
      </c>
      <c r="AO11">
        <v>0</v>
      </c>
      <c r="AP11">
        <v>0</v>
      </c>
      <c r="AQ11">
        <v>0</v>
      </c>
      <c r="AR11">
        <v>35.328000000000003</v>
      </c>
      <c r="AS11">
        <v>38.670316999999997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5.493709</v>
      </c>
      <c r="AZ11">
        <v>0</v>
      </c>
      <c r="BA11">
        <v>0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3123.0030810000007</v>
      </c>
    </row>
    <row r="12" spans="1:121">
      <c r="A12" t="s">
        <v>54</v>
      </c>
      <c r="B12">
        <v>0</v>
      </c>
      <c r="C12">
        <v>0</v>
      </c>
      <c r="D12">
        <v>52.527866000000003</v>
      </c>
      <c r="E12">
        <v>0</v>
      </c>
      <c r="F12">
        <v>0</v>
      </c>
      <c r="G12">
        <v>84.935542999999996</v>
      </c>
      <c r="H12">
        <v>0</v>
      </c>
      <c r="I12">
        <v>0</v>
      </c>
      <c r="J12">
        <v>108.62768</v>
      </c>
      <c r="K12">
        <v>688.71594700000003</v>
      </c>
      <c r="L12">
        <v>674.81782899999996</v>
      </c>
      <c r="M12">
        <v>97.055942999999999</v>
      </c>
      <c r="N12">
        <v>62.192497000000003</v>
      </c>
      <c r="O12">
        <v>130.58071699999999</v>
      </c>
      <c r="P12">
        <v>149.98894999999999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418.77</v>
      </c>
      <c r="V12">
        <v>20.801072000000001</v>
      </c>
      <c r="W12">
        <v>46.399079999999998</v>
      </c>
      <c r="X12">
        <v>148.30237500000001</v>
      </c>
      <c r="Y12">
        <v>0</v>
      </c>
      <c r="Z12">
        <v>13.041600000000001</v>
      </c>
      <c r="AA12">
        <v>14.04936</v>
      </c>
      <c r="AB12">
        <v>4.0907410000000004</v>
      </c>
      <c r="AC12">
        <v>0</v>
      </c>
      <c r="AD12">
        <v>0</v>
      </c>
      <c r="AE12">
        <v>19.725135000000002</v>
      </c>
      <c r="AF12">
        <v>20.750636</v>
      </c>
      <c r="AG12">
        <v>49.243676000000001</v>
      </c>
      <c r="AH12">
        <v>0</v>
      </c>
      <c r="AI12">
        <v>0</v>
      </c>
      <c r="AJ12">
        <v>0</v>
      </c>
      <c r="AK12">
        <v>68.830275</v>
      </c>
      <c r="AL12">
        <v>26.725999999999999</v>
      </c>
      <c r="AM12">
        <v>18.800616999999999</v>
      </c>
      <c r="AN12">
        <v>0.75801200000000002</v>
      </c>
      <c r="AO12">
        <v>0</v>
      </c>
      <c r="AP12">
        <v>0</v>
      </c>
      <c r="AQ12">
        <v>0</v>
      </c>
      <c r="AR12">
        <v>35.328000000000003</v>
      </c>
      <c r="AS12">
        <v>38.670316999999997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5.493709</v>
      </c>
      <c r="AZ12">
        <v>0</v>
      </c>
      <c r="BA12">
        <v>0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3123.0299410000007</v>
      </c>
    </row>
    <row r="13" spans="1:121">
      <c r="A13" t="s">
        <v>55</v>
      </c>
      <c r="B13">
        <v>0</v>
      </c>
      <c r="C13">
        <v>0</v>
      </c>
      <c r="D13">
        <v>52.527866000000003</v>
      </c>
      <c r="E13">
        <v>0</v>
      </c>
      <c r="F13">
        <v>0</v>
      </c>
      <c r="G13">
        <v>84.935542999999996</v>
      </c>
      <c r="H13">
        <v>0</v>
      </c>
      <c r="I13">
        <v>0</v>
      </c>
      <c r="J13">
        <v>108.62768</v>
      </c>
      <c r="K13">
        <v>688.71594700000003</v>
      </c>
      <c r="L13">
        <v>674.81782899999996</v>
      </c>
      <c r="M13">
        <v>97.055942999999999</v>
      </c>
      <c r="N13">
        <v>62.192497000000003</v>
      </c>
      <c r="O13">
        <v>130.58071699999999</v>
      </c>
      <c r="P13">
        <v>149.98894999999999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418.77</v>
      </c>
      <c r="V13">
        <v>20.801072000000001</v>
      </c>
      <c r="W13">
        <v>46.399079999999998</v>
      </c>
      <c r="X13">
        <v>148.30237500000001</v>
      </c>
      <c r="Y13">
        <v>0</v>
      </c>
      <c r="Z13">
        <v>13.041600000000001</v>
      </c>
      <c r="AA13">
        <v>28.09872</v>
      </c>
      <c r="AB13">
        <v>4.0907410000000004</v>
      </c>
      <c r="AC13">
        <v>0</v>
      </c>
      <c r="AD13">
        <v>0</v>
      </c>
      <c r="AE13">
        <v>19.725135000000002</v>
      </c>
      <c r="AF13">
        <v>20.750636</v>
      </c>
      <c r="AG13">
        <v>49.243676000000001</v>
      </c>
      <c r="AH13">
        <v>0</v>
      </c>
      <c r="AI13">
        <v>0</v>
      </c>
      <c r="AJ13">
        <v>0</v>
      </c>
      <c r="AK13">
        <v>68.830275</v>
      </c>
      <c r="AL13">
        <v>26.725999999999999</v>
      </c>
      <c r="AM13">
        <v>18.800616999999999</v>
      </c>
      <c r="AN13">
        <v>0.75801200000000002</v>
      </c>
      <c r="AO13">
        <v>0</v>
      </c>
      <c r="AP13">
        <v>0</v>
      </c>
      <c r="AQ13">
        <v>0</v>
      </c>
      <c r="AR13">
        <v>35.328000000000003</v>
      </c>
      <c r="AS13">
        <v>38.670316999999997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5.493709</v>
      </c>
      <c r="AZ13">
        <v>0</v>
      </c>
      <c r="BA13">
        <v>0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3137.0793010000007</v>
      </c>
    </row>
    <row r="14" spans="1:121">
      <c r="A14" t="s">
        <v>56</v>
      </c>
      <c r="B14">
        <v>0</v>
      </c>
      <c r="C14">
        <v>0</v>
      </c>
      <c r="D14">
        <v>52.527866000000003</v>
      </c>
      <c r="E14">
        <v>0</v>
      </c>
      <c r="F14">
        <v>0</v>
      </c>
      <c r="G14">
        <v>84.935542999999996</v>
      </c>
      <c r="H14">
        <v>0</v>
      </c>
      <c r="I14">
        <v>0</v>
      </c>
      <c r="J14">
        <v>108.62768</v>
      </c>
      <c r="K14">
        <v>688.71594700000003</v>
      </c>
      <c r="L14">
        <v>674.81782899999996</v>
      </c>
      <c r="M14">
        <v>97.055942999999999</v>
      </c>
      <c r="N14">
        <v>62.192497000000003</v>
      </c>
      <c r="O14">
        <v>130.58071699999999</v>
      </c>
      <c r="P14">
        <v>149.98894999999999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418.77</v>
      </c>
      <c r="V14">
        <v>20.801072000000001</v>
      </c>
      <c r="W14">
        <v>46.399079999999998</v>
      </c>
      <c r="X14">
        <v>148.30237500000001</v>
      </c>
      <c r="Y14">
        <v>0</v>
      </c>
      <c r="Z14">
        <v>13.041600000000001</v>
      </c>
      <c r="AA14">
        <v>28.09872</v>
      </c>
      <c r="AB14">
        <v>4.0907410000000004</v>
      </c>
      <c r="AC14">
        <v>0</v>
      </c>
      <c r="AD14">
        <v>0</v>
      </c>
      <c r="AE14">
        <v>19.725135000000002</v>
      </c>
      <c r="AF14">
        <v>20.750636</v>
      </c>
      <c r="AG14">
        <v>49.243676000000001</v>
      </c>
      <c r="AH14">
        <v>0</v>
      </c>
      <c r="AI14">
        <v>0</v>
      </c>
      <c r="AJ14">
        <v>0</v>
      </c>
      <c r="AK14">
        <v>68.830275</v>
      </c>
      <c r="AL14">
        <v>26.725999999999999</v>
      </c>
      <c r="AM14">
        <v>18.800616999999999</v>
      </c>
      <c r="AN14">
        <v>0.75801200000000002</v>
      </c>
      <c r="AO14">
        <v>0</v>
      </c>
      <c r="AP14">
        <v>0</v>
      </c>
      <c r="AQ14">
        <v>0</v>
      </c>
      <c r="AR14">
        <v>35.328000000000003</v>
      </c>
      <c r="AS14">
        <v>38.670316999999997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5.493709</v>
      </c>
      <c r="AZ14">
        <v>0</v>
      </c>
      <c r="BA14">
        <v>0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3137.0793010000007</v>
      </c>
    </row>
    <row r="15" spans="1:121">
      <c r="A15" t="s">
        <v>57</v>
      </c>
      <c r="B15">
        <v>0</v>
      </c>
      <c r="C15">
        <v>0</v>
      </c>
      <c r="D15">
        <v>52.527866000000003</v>
      </c>
      <c r="E15">
        <v>0</v>
      </c>
      <c r="F15">
        <v>0</v>
      </c>
      <c r="G15">
        <v>84.935542999999996</v>
      </c>
      <c r="H15">
        <v>0</v>
      </c>
      <c r="I15">
        <v>0</v>
      </c>
      <c r="J15">
        <v>108.62768</v>
      </c>
      <c r="K15">
        <v>688.71594700000003</v>
      </c>
      <c r="L15">
        <v>674.81782899999996</v>
      </c>
      <c r="M15">
        <v>97.055942999999999</v>
      </c>
      <c r="N15">
        <v>62.192497000000003</v>
      </c>
      <c r="O15">
        <v>130.58071699999999</v>
      </c>
      <c r="P15">
        <v>149.98894999999999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418.77</v>
      </c>
      <c r="V15">
        <v>20.801072000000001</v>
      </c>
      <c r="W15">
        <v>46.399079999999998</v>
      </c>
      <c r="X15">
        <v>148.30237500000001</v>
      </c>
      <c r="Y15">
        <v>0</v>
      </c>
      <c r="Z15">
        <v>13.041600000000001</v>
      </c>
      <c r="AA15">
        <v>28.09872</v>
      </c>
      <c r="AB15">
        <v>4.0907410000000004</v>
      </c>
      <c r="AC15">
        <v>11.598717000000001</v>
      </c>
      <c r="AD15">
        <v>0</v>
      </c>
      <c r="AE15">
        <v>19.725135000000002</v>
      </c>
      <c r="AF15">
        <v>20.750636</v>
      </c>
      <c r="AG15">
        <v>49.243676000000001</v>
      </c>
      <c r="AH15">
        <v>0</v>
      </c>
      <c r="AI15">
        <v>0</v>
      </c>
      <c r="AJ15">
        <v>0</v>
      </c>
      <c r="AK15">
        <v>68.830275</v>
      </c>
      <c r="AL15">
        <v>26.725999999999999</v>
      </c>
      <c r="AM15">
        <v>18.800616999999999</v>
      </c>
      <c r="AN15">
        <v>0.75801200000000002</v>
      </c>
      <c r="AO15">
        <v>0</v>
      </c>
      <c r="AP15">
        <v>0</v>
      </c>
      <c r="AQ15">
        <v>14.342636000000001</v>
      </c>
      <c r="AR15">
        <v>35.328000000000003</v>
      </c>
      <c r="AS15">
        <v>37.890518999999998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5.493709</v>
      </c>
      <c r="AZ15">
        <v>0</v>
      </c>
      <c r="BA15">
        <v>0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3162.2408560000003</v>
      </c>
    </row>
    <row r="16" spans="1:121">
      <c r="A16" t="s">
        <v>58</v>
      </c>
      <c r="B16">
        <v>0</v>
      </c>
      <c r="C16">
        <v>0</v>
      </c>
      <c r="D16">
        <v>52.527866000000003</v>
      </c>
      <c r="E16">
        <v>0</v>
      </c>
      <c r="F16">
        <v>0</v>
      </c>
      <c r="G16">
        <v>84.935542999999996</v>
      </c>
      <c r="H16">
        <v>0</v>
      </c>
      <c r="I16">
        <v>0</v>
      </c>
      <c r="J16">
        <v>108.62768</v>
      </c>
      <c r="K16">
        <v>688.71594700000003</v>
      </c>
      <c r="L16">
        <v>674.81782899999996</v>
      </c>
      <c r="M16">
        <v>97.055942999999999</v>
      </c>
      <c r="N16">
        <v>62.192497000000003</v>
      </c>
      <c r="O16">
        <v>130.58071699999999</v>
      </c>
      <c r="P16">
        <v>149.98894999999999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418.77</v>
      </c>
      <c r="V16">
        <v>20.801072000000001</v>
      </c>
      <c r="W16">
        <v>46.399079999999998</v>
      </c>
      <c r="X16">
        <v>148.30237500000001</v>
      </c>
      <c r="Y16">
        <v>0</v>
      </c>
      <c r="Z16">
        <v>13.041600000000001</v>
      </c>
      <c r="AA16">
        <v>28.09872</v>
      </c>
      <c r="AB16">
        <v>16.166609000000001</v>
      </c>
      <c r="AC16">
        <v>11.598717000000001</v>
      </c>
      <c r="AD16">
        <v>0</v>
      </c>
      <c r="AE16">
        <v>19.725135000000002</v>
      </c>
      <c r="AF16">
        <v>20.750636</v>
      </c>
      <c r="AG16">
        <v>49.243676000000001</v>
      </c>
      <c r="AH16">
        <v>0</v>
      </c>
      <c r="AI16">
        <v>0</v>
      </c>
      <c r="AJ16">
        <v>0</v>
      </c>
      <c r="AK16">
        <v>68.830275</v>
      </c>
      <c r="AL16">
        <v>26.725999999999999</v>
      </c>
      <c r="AM16">
        <v>18.800616999999999</v>
      </c>
      <c r="AN16">
        <v>0.75801200000000002</v>
      </c>
      <c r="AO16">
        <v>0</v>
      </c>
      <c r="AP16">
        <v>0</v>
      </c>
      <c r="AQ16">
        <v>14.342636000000001</v>
      </c>
      <c r="AR16">
        <v>35.328000000000003</v>
      </c>
      <c r="AS16">
        <v>37.890518999999998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5.493709</v>
      </c>
      <c r="AZ16">
        <v>0</v>
      </c>
      <c r="BA16">
        <v>0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3174.3167240000002</v>
      </c>
    </row>
    <row r="17" spans="1:117">
      <c r="A17" t="s">
        <v>59</v>
      </c>
      <c r="B17">
        <v>0</v>
      </c>
      <c r="C17">
        <v>0</v>
      </c>
      <c r="D17">
        <v>52.527866000000003</v>
      </c>
      <c r="E17">
        <v>0</v>
      </c>
      <c r="F17">
        <v>0</v>
      </c>
      <c r="G17">
        <v>84.935542999999996</v>
      </c>
      <c r="H17">
        <v>0</v>
      </c>
      <c r="I17">
        <v>0</v>
      </c>
      <c r="J17">
        <v>108.62768</v>
      </c>
      <c r="K17">
        <v>688.71594700000003</v>
      </c>
      <c r="L17">
        <v>674.81782899999996</v>
      </c>
      <c r="M17">
        <v>97.055942999999999</v>
      </c>
      <c r="N17">
        <v>62.192497000000003</v>
      </c>
      <c r="O17">
        <v>130.58071699999999</v>
      </c>
      <c r="P17">
        <v>149.98894999999999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418.77</v>
      </c>
      <c r="V17">
        <v>20.801072000000001</v>
      </c>
      <c r="W17">
        <v>46.399079999999998</v>
      </c>
      <c r="X17">
        <v>148.30237500000001</v>
      </c>
      <c r="Y17">
        <v>0</v>
      </c>
      <c r="Z17">
        <v>13.041600000000001</v>
      </c>
      <c r="AA17">
        <v>28.09872</v>
      </c>
      <c r="AB17">
        <v>16.166609000000001</v>
      </c>
      <c r="AC17">
        <v>11.598717000000001</v>
      </c>
      <c r="AD17">
        <v>0</v>
      </c>
      <c r="AE17">
        <v>19.725135000000002</v>
      </c>
      <c r="AF17">
        <v>20.750636</v>
      </c>
      <c r="AG17">
        <v>49.243676000000001</v>
      </c>
      <c r="AH17">
        <v>0</v>
      </c>
      <c r="AI17">
        <v>0</v>
      </c>
      <c r="AJ17">
        <v>0</v>
      </c>
      <c r="AK17">
        <v>68.830275</v>
      </c>
      <c r="AL17">
        <v>26.725999999999999</v>
      </c>
      <c r="AM17">
        <v>18.800616999999999</v>
      </c>
      <c r="AN17">
        <v>0.75801200000000002</v>
      </c>
      <c r="AO17">
        <v>0</v>
      </c>
      <c r="AP17">
        <v>0</v>
      </c>
      <c r="AQ17">
        <v>28.685272000000001</v>
      </c>
      <c r="AR17">
        <v>35.328000000000003</v>
      </c>
      <c r="AS17">
        <v>37.890518999999998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5.493709</v>
      </c>
      <c r="AZ17">
        <v>0</v>
      </c>
      <c r="BA17">
        <v>0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3188.6593600000006</v>
      </c>
    </row>
    <row r="18" spans="1:117">
      <c r="A18" t="s">
        <v>60</v>
      </c>
      <c r="B18">
        <v>0</v>
      </c>
      <c r="C18">
        <v>0</v>
      </c>
      <c r="D18">
        <v>52.527866000000003</v>
      </c>
      <c r="E18">
        <v>0</v>
      </c>
      <c r="F18">
        <v>0</v>
      </c>
      <c r="G18">
        <v>84.935542999999996</v>
      </c>
      <c r="H18">
        <v>0</v>
      </c>
      <c r="I18">
        <v>0</v>
      </c>
      <c r="J18">
        <v>108.62768</v>
      </c>
      <c r="K18">
        <v>688.71594700000003</v>
      </c>
      <c r="L18">
        <v>674.81782899999996</v>
      </c>
      <c r="M18">
        <v>97.055942999999999</v>
      </c>
      <c r="N18">
        <v>62.192497000000003</v>
      </c>
      <c r="O18">
        <v>130.58071699999999</v>
      </c>
      <c r="P18">
        <v>149.98894999999999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418.77</v>
      </c>
      <c r="V18">
        <v>20.801072000000001</v>
      </c>
      <c r="W18">
        <v>46.399079999999998</v>
      </c>
      <c r="X18">
        <v>148.30237500000001</v>
      </c>
      <c r="Y18">
        <v>0</v>
      </c>
      <c r="Z18">
        <v>13.041600000000001</v>
      </c>
      <c r="AA18">
        <v>28.09872</v>
      </c>
      <c r="AB18">
        <v>16.166609000000001</v>
      </c>
      <c r="AC18">
        <v>11.598717000000001</v>
      </c>
      <c r="AD18">
        <v>0</v>
      </c>
      <c r="AE18">
        <v>19.725135000000002</v>
      </c>
      <c r="AF18">
        <v>20.750636</v>
      </c>
      <c r="AG18">
        <v>49.243676000000001</v>
      </c>
      <c r="AH18">
        <v>0</v>
      </c>
      <c r="AI18">
        <v>0</v>
      </c>
      <c r="AJ18">
        <v>0</v>
      </c>
      <c r="AK18">
        <v>68.830275</v>
      </c>
      <c r="AL18">
        <v>26.725999999999999</v>
      </c>
      <c r="AM18">
        <v>18.800616999999999</v>
      </c>
      <c r="AN18">
        <v>0.75801200000000002</v>
      </c>
      <c r="AO18">
        <v>0</v>
      </c>
      <c r="AP18">
        <v>0</v>
      </c>
      <c r="AQ18">
        <v>43.027906999999999</v>
      </c>
      <c r="AR18">
        <v>35.328000000000003</v>
      </c>
      <c r="AS18">
        <v>37.890518999999998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5.493709</v>
      </c>
      <c r="AZ18">
        <v>0</v>
      </c>
      <c r="BA18">
        <v>0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3203.0019950000005</v>
      </c>
    </row>
    <row r="19" spans="1:117">
      <c r="A19" t="s">
        <v>61</v>
      </c>
      <c r="B19">
        <v>0</v>
      </c>
      <c r="C19">
        <v>0</v>
      </c>
      <c r="D19">
        <v>52.527866000000003</v>
      </c>
      <c r="E19">
        <v>0</v>
      </c>
      <c r="F19">
        <v>0</v>
      </c>
      <c r="G19">
        <v>84.935542999999996</v>
      </c>
      <c r="H19">
        <v>0</v>
      </c>
      <c r="I19">
        <v>0</v>
      </c>
      <c r="J19">
        <v>108.62768</v>
      </c>
      <c r="K19">
        <v>688.71594700000003</v>
      </c>
      <c r="L19">
        <v>674.81782899999996</v>
      </c>
      <c r="M19">
        <v>97.055942999999999</v>
      </c>
      <c r="N19">
        <v>62.192497000000003</v>
      </c>
      <c r="O19">
        <v>130.58071699999999</v>
      </c>
      <c r="P19">
        <v>149.98894999999999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418.77</v>
      </c>
      <c r="V19">
        <v>20.801072000000001</v>
      </c>
      <c r="W19">
        <v>46.399079999999998</v>
      </c>
      <c r="X19">
        <v>148.30237500000001</v>
      </c>
      <c r="Y19">
        <v>0</v>
      </c>
      <c r="Z19">
        <v>13.041600000000001</v>
      </c>
      <c r="AA19">
        <v>28.09872</v>
      </c>
      <c r="AB19">
        <v>16.166609000000001</v>
      </c>
      <c r="AC19">
        <v>11.598717000000001</v>
      </c>
      <c r="AD19">
        <v>0</v>
      </c>
      <c r="AE19">
        <v>19.725135000000002</v>
      </c>
      <c r="AF19">
        <v>20.750636</v>
      </c>
      <c r="AG19">
        <v>49.243676000000001</v>
      </c>
      <c r="AH19">
        <v>0</v>
      </c>
      <c r="AI19">
        <v>0</v>
      </c>
      <c r="AJ19">
        <v>0</v>
      </c>
      <c r="AK19">
        <v>68.830275</v>
      </c>
      <c r="AL19">
        <v>26.725999999999999</v>
      </c>
      <c r="AM19">
        <v>18.800616999999999</v>
      </c>
      <c r="AN19">
        <v>0.75801200000000002</v>
      </c>
      <c r="AO19">
        <v>0</v>
      </c>
      <c r="AP19">
        <v>0</v>
      </c>
      <c r="AQ19">
        <v>43.027906999999999</v>
      </c>
      <c r="AR19">
        <v>35.328000000000003</v>
      </c>
      <c r="AS19">
        <v>37.890518999999998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5.493709</v>
      </c>
      <c r="AZ19">
        <v>0</v>
      </c>
      <c r="BA19">
        <v>0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3203.0019950000005</v>
      </c>
    </row>
    <row r="20" spans="1:117">
      <c r="A20" t="s">
        <v>62</v>
      </c>
      <c r="B20">
        <v>0</v>
      </c>
      <c r="C20">
        <v>0</v>
      </c>
      <c r="D20">
        <v>52.527866000000003</v>
      </c>
      <c r="E20">
        <v>0</v>
      </c>
      <c r="F20">
        <v>0</v>
      </c>
      <c r="G20">
        <v>84.935542999999996</v>
      </c>
      <c r="H20">
        <v>0</v>
      </c>
      <c r="I20">
        <v>0</v>
      </c>
      <c r="J20">
        <v>108.62768</v>
      </c>
      <c r="K20">
        <v>688.71594700000003</v>
      </c>
      <c r="L20">
        <v>674.81782899999996</v>
      </c>
      <c r="M20">
        <v>97.055942999999999</v>
      </c>
      <c r="N20">
        <v>62.192497000000003</v>
      </c>
      <c r="O20">
        <v>130.58071699999999</v>
      </c>
      <c r="P20">
        <v>149.98894999999999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418.77</v>
      </c>
      <c r="V20">
        <v>20.801072000000001</v>
      </c>
      <c r="W20">
        <v>46.399079999999998</v>
      </c>
      <c r="X20">
        <v>148.30237500000001</v>
      </c>
      <c r="Y20">
        <v>0</v>
      </c>
      <c r="Z20">
        <v>13.041600000000001</v>
      </c>
      <c r="AA20">
        <v>42.14808</v>
      </c>
      <c r="AB20">
        <v>16.166609000000001</v>
      </c>
      <c r="AC20">
        <v>11.598717000000001</v>
      </c>
      <c r="AD20">
        <v>0</v>
      </c>
      <c r="AE20">
        <v>19.725135000000002</v>
      </c>
      <c r="AF20">
        <v>20.750636</v>
      </c>
      <c r="AG20">
        <v>49.243676000000001</v>
      </c>
      <c r="AH20">
        <v>0</v>
      </c>
      <c r="AI20">
        <v>0</v>
      </c>
      <c r="AJ20">
        <v>0</v>
      </c>
      <c r="AK20">
        <v>68.830275</v>
      </c>
      <c r="AL20">
        <v>26.725999999999999</v>
      </c>
      <c r="AM20">
        <v>18.800616999999999</v>
      </c>
      <c r="AN20">
        <v>0.75801200000000002</v>
      </c>
      <c r="AO20">
        <v>0</v>
      </c>
      <c r="AP20">
        <v>0</v>
      </c>
      <c r="AQ20">
        <v>55.776916999999997</v>
      </c>
      <c r="AR20">
        <v>38.64</v>
      </c>
      <c r="AS20">
        <v>37.890518999999998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5.493709</v>
      </c>
      <c r="AZ20">
        <v>0</v>
      </c>
      <c r="BA20">
        <v>0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3233.1123650000004</v>
      </c>
    </row>
    <row r="21" spans="1:117">
      <c r="A21" t="s">
        <v>63</v>
      </c>
      <c r="B21">
        <v>0</v>
      </c>
      <c r="C21">
        <v>0</v>
      </c>
      <c r="D21">
        <v>52.527866000000003</v>
      </c>
      <c r="E21">
        <v>0</v>
      </c>
      <c r="F21">
        <v>0</v>
      </c>
      <c r="G21">
        <v>84.935542999999996</v>
      </c>
      <c r="H21">
        <v>0</v>
      </c>
      <c r="I21">
        <v>0</v>
      </c>
      <c r="J21">
        <v>108.62768</v>
      </c>
      <c r="K21">
        <v>688.71594700000003</v>
      </c>
      <c r="L21">
        <v>674.81782899999996</v>
      </c>
      <c r="M21">
        <v>97.055942999999999</v>
      </c>
      <c r="N21">
        <v>62.192497000000003</v>
      </c>
      <c r="O21">
        <v>130.58071699999999</v>
      </c>
      <c r="P21">
        <v>149.98894999999999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418.77</v>
      </c>
      <c r="V21">
        <v>20.801072000000001</v>
      </c>
      <c r="W21">
        <v>46.399079999999998</v>
      </c>
      <c r="X21">
        <v>148.30237500000001</v>
      </c>
      <c r="Y21">
        <v>0</v>
      </c>
      <c r="Z21">
        <v>13.041600000000001</v>
      </c>
      <c r="AA21">
        <v>42.14808</v>
      </c>
      <c r="AB21">
        <v>16.166609000000001</v>
      </c>
      <c r="AC21">
        <v>11.598717000000001</v>
      </c>
      <c r="AD21">
        <v>0</v>
      </c>
      <c r="AE21">
        <v>39.450268999999999</v>
      </c>
      <c r="AF21">
        <v>20.750636</v>
      </c>
      <c r="AG21">
        <v>49.243676000000001</v>
      </c>
      <c r="AH21">
        <v>0</v>
      </c>
      <c r="AI21">
        <v>0</v>
      </c>
      <c r="AJ21">
        <v>0</v>
      </c>
      <c r="AK21">
        <v>68.830275</v>
      </c>
      <c r="AL21">
        <v>26.725999999999999</v>
      </c>
      <c r="AM21">
        <v>18.800616999999999</v>
      </c>
      <c r="AN21">
        <v>0.75801200000000002</v>
      </c>
      <c r="AO21">
        <v>0</v>
      </c>
      <c r="AP21">
        <v>0</v>
      </c>
      <c r="AQ21">
        <v>55.776916999999997</v>
      </c>
      <c r="AR21">
        <v>38.64</v>
      </c>
      <c r="AS21">
        <v>37.890518999999998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5.493709</v>
      </c>
      <c r="AZ21">
        <v>0</v>
      </c>
      <c r="BA21">
        <v>0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3252.8374990000002</v>
      </c>
    </row>
    <row r="22" spans="1:117">
      <c r="A22" t="s">
        <v>64</v>
      </c>
      <c r="B22">
        <v>0</v>
      </c>
      <c r="C22">
        <v>0</v>
      </c>
      <c r="D22">
        <v>52.527866000000003</v>
      </c>
      <c r="E22">
        <v>0</v>
      </c>
      <c r="F22">
        <v>0</v>
      </c>
      <c r="G22">
        <v>84.935542999999996</v>
      </c>
      <c r="H22">
        <v>0</v>
      </c>
      <c r="I22">
        <v>0</v>
      </c>
      <c r="J22">
        <v>108.62768</v>
      </c>
      <c r="K22">
        <v>688.71594700000003</v>
      </c>
      <c r="L22">
        <v>674.81782899999996</v>
      </c>
      <c r="M22">
        <v>97.055942999999999</v>
      </c>
      <c r="N22">
        <v>62.192497000000003</v>
      </c>
      <c r="O22">
        <v>130.58071699999999</v>
      </c>
      <c r="P22">
        <v>149.98894999999999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418.77</v>
      </c>
      <c r="V22">
        <v>20.801072000000001</v>
      </c>
      <c r="W22">
        <v>46.399079999999998</v>
      </c>
      <c r="X22">
        <v>148.30237500000001</v>
      </c>
      <c r="Y22">
        <v>0</v>
      </c>
      <c r="Z22">
        <v>13.041600000000001</v>
      </c>
      <c r="AA22">
        <v>42.14808</v>
      </c>
      <c r="AB22">
        <v>16.166609000000001</v>
      </c>
      <c r="AC22">
        <v>11.598717000000001</v>
      </c>
      <c r="AD22">
        <v>0</v>
      </c>
      <c r="AE22">
        <v>39.450268999999999</v>
      </c>
      <c r="AF22">
        <v>20.750636</v>
      </c>
      <c r="AG22">
        <v>49.243676000000001</v>
      </c>
      <c r="AH22">
        <v>0</v>
      </c>
      <c r="AI22">
        <v>0</v>
      </c>
      <c r="AJ22">
        <v>0</v>
      </c>
      <c r="AK22">
        <v>68.830275</v>
      </c>
      <c r="AL22">
        <v>26.725999999999999</v>
      </c>
      <c r="AM22">
        <v>18.800616999999999</v>
      </c>
      <c r="AN22">
        <v>0.75801200000000002</v>
      </c>
      <c r="AO22">
        <v>0</v>
      </c>
      <c r="AP22">
        <v>0</v>
      </c>
      <c r="AQ22">
        <v>57.370542999999998</v>
      </c>
      <c r="AR22">
        <v>34.223999999999997</v>
      </c>
      <c r="AS22">
        <v>37.890518999999998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5.493709</v>
      </c>
      <c r="AZ22">
        <v>0</v>
      </c>
      <c r="BA22">
        <v>0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3250.0151250000004</v>
      </c>
    </row>
    <row r="23" spans="1:117">
      <c r="A23" t="s">
        <v>65</v>
      </c>
      <c r="B23">
        <v>0</v>
      </c>
      <c r="C23">
        <v>0</v>
      </c>
      <c r="D23">
        <v>52.527866000000003</v>
      </c>
      <c r="E23">
        <v>0</v>
      </c>
      <c r="F23">
        <v>0</v>
      </c>
      <c r="G23">
        <v>84.935542999999996</v>
      </c>
      <c r="H23">
        <v>0</v>
      </c>
      <c r="I23">
        <v>0</v>
      </c>
      <c r="J23">
        <v>108.62768</v>
      </c>
      <c r="K23">
        <v>688.71594700000003</v>
      </c>
      <c r="L23">
        <v>674.81782899999996</v>
      </c>
      <c r="M23">
        <v>97.055942999999999</v>
      </c>
      <c r="N23">
        <v>62.192497000000003</v>
      </c>
      <c r="O23">
        <v>130.58071699999999</v>
      </c>
      <c r="P23">
        <v>149.98894999999999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418.77</v>
      </c>
      <c r="V23">
        <v>20.801072000000001</v>
      </c>
      <c r="W23">
        <v>46.399079999999998</v>
      </c>
      <c r="X23">
        <v>148.30237500000001</v>
      </c>
      <c r="Y23">
        <v>0</v>
      </c>
      <c r="Z23">
        <v>13.041600000000001</v>
      </c>
      <c r="AA23">
        <v>42.14808</v>
      </c>
      <c r="AB23">
        <v>16.166609000000001</v>
      </c>
      <c r="AC23">
        <v>11.598717000000001</v>
      </c>
      <c r="AD23">
        <v>0</v>
      </c>
      <c r="AE23">
        <v>39.450268999999999</v>
      </c>
      <c r="AF23">
        <v>20.750636</v>
      </c>
      <c r="AG23">
        <v>49.243676000000001</v>
      </c>
      <c r="AH23">
        <v>0</v>
      </c>
      <c r="AI23">
        <v>0</v>
      </c>
      <c r="AJ23">
        <v>0</v>
      </c>
      <c r="AK23">
        <v>68.830275</v>
      </c>
      <c r="AL23">
        <v>26.725999999999999</v>
      </c>
      <c r="AM23">
        <v>18.800616999999999</v>
      </c>
      <c r="AN23">
        <v>0.75801200000000002</v>
      </c>
      <c r="AO23">
        <v>0</v>
      </c>
      <c r="AP23">
        <v>0</v>
      </c>
      <c r="AQ23">
        <v>57.370542999999998</v>
      </c>
      <c r="AR23">
        <v>34.223999999999997</v>
      </c>
      <c r="AS23">
        <v>37.890518999999998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5.493709</v>
      </c>
      <c r="AZ23">
        <v>0</v>
      </c>
      <c r="BA23">
        <v>0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3250.0151250000004</v>
      </c>
    </row>
    <row r="24" spans="1:117">
      <c r="A24" t="s">
        <v>66</v>
      </c>
      <c r="B24">
        <v>0</v>
      </c>
      <c r="C24">
        <v>0</v>
      </c>
      <c r="D24">
        <v>52.527866000000003</v>
      </c>
      <c r="E24">
        <v>0</v>
      </c>
      <c r="F24">
        <v>0</v>
      </c>
      <c r="G24">
        <v>84.935542999999996</v>
      </c>
      <c r="H24">
        <v>0</v>
      </c>
      <c r="I24">
        <v>0</v>
      </c>
      <c r="J24">
        <v>108.62768</v>
      </c>
      <c r="K24">
        <v>688.71594700000003</v>
      </c>
      <c r="L24">
        <v>674.81782899999996</v>
      </c>
      <c r="M24">
        <v>97.055942999999999</v>
      </c>
      <c r="N24">
        <v>62.192497000000003</v>
      </c>
      <c r="O24">
        <v>130.58071699999999</v>
      </c>
      <c r="P24">
        <v>149.98894999999999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418.77</v>
      </c>
      <c r="V24">
        <v>20.801072000000001</v>
      </c>
      <c r="W24">
        <v>46.399079999999998</v>
      </c>
      <c r="X24">
        <v>148.30237500000001</v>
      </c>
      <c r="Y24">
        <v>0</v>
      </c>
      <c r="Z24">
        <v>13.041600000000001</v>
      </c>
      <c r="AA24">
        <v>42.14808</v>
      </c>
      <c r="AB24">
        <v>16.166609000000001</v>
      </c>
      <c r="AC24">
        <v>23.197434999999999</v>
      </c>
      <c r="AD24">
        <v>0</v>
      </c>
      <c r="AE24">
        <v>39.450268999999999</v>
      </c>
      <c r="AF24">
        <v>20.750636</v>
      </c>
      <c r="AG24">
        <v>49.243676000000001</v>
      </c>
      <c r="AH24">
        <v>22.286372</v>
      </c>
      <c r="AI24">
        <v>0</v>
      </c>
      <c r="AJ24">
        <v>0</v>
      </c>
      <c r="AK24">
        <v>68.830275</v>
      </c>
      <c r="AL24">
        <v>26.725999999999999</v>
      </c>
      <c r="AM24">
        <v>18.800616999999999</v>
      </c>
      <c r="AN24">
        <v>0.75801200000000002</v>
      </c>
      <c r="AO24">
        <v>0</v>
      </c>
      <c r="AP24">
        <v>0</v>
      </c>
      <c r="AQ24">
        <v>57.370542999999998</v>
      </c>
      <c r="AR24">
        <v>34.223999999999997</v>
      </c>
      <c r="AS24">
        <v>37.890518999999998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5.493709</v>
      </c>
      <c r="AZ24">
        <v>0</v>
      </c>
      <c r="BA24">
        <v>0.86243999999999998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3284.7626550000004</v>
      </c>
    </row>
    <row r="25" spans="1:117">
      <c r="A25" t="s">
        <v>67</v>
      </c>
      <c r="B25">
        <v>0</v>
      </c>
      <c r="C25">
        <v>0</v>
      </c>
      <c r="D25">
        <v>52.527866000000003</v>
      </c>
      <c r="E25">
        <v>0</v>
      </c>
      <c r="F25">
        <v>0</v>
      </c>
      <c r="G25">
        <v>84.935542999999996</v>
      </c>
      <c r="H25">
        <v>0</v>
      </c>
      <c r="I25">
        <v>0</v>
      </c>
      <c r="J25">
        <v>108.62768</v>
      </c>
      <c r="K25">
        <v>688.71594700000003</v>
      </c>
      <c r="L25">
        <v>674.81782899999996</v>
      </c>
      <c r="M25">
        <v>97.055942999999999</v>
      </c>
      <c r="N25">
        <v>62.192497000000003</v>
      </c>
      <c r="O25">
        <v>130.58071699999999</v>
      </c>
      <c r="P25">
        <v>149.98894999999999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418.77</v>
      </c>
      <c r="V25">
        <v>20.801072000000001</v>
      </c>
      <c r="W25">
        <v>46.399079999999998</v>
      </c>
      <c r="X25">
        <v>148.30237500000001</v>
      </c>
      <c r="Y25">
        <v>0</v>
      </c>
      <c r="Z25">
        <v>13.041600000000001</v>
      </c>
      <c r="AA25">
        <v>42.14808</v>
      </c>
      <c r="AB25">
        <v>32.333219</v>
      </c>
      <c r="AC25">
        <v>23.197434999999999</v>
      </c>
      <c r="AD25">
        <v>0</v>
      </c>
      <c r="AE25">
        <v>39.450268999999999</v>
      </c>
      <c r="AF25">
        <v>20.750636</v>
      </c>
      <c r="AG25">
        <v>49.243676000000001</v>
      </c>
      <c r="AH25">
        <v>44.572744</v>
      </c>
      <c r="AI25">
        <v>0</v>
      </c>
      <c r="AJ25">
        <v>0</v>
      </c>
      <c r="AK25">
        <v>68.830275</v>
      </c>
      <c r="AL25">
        <v>26.725999999999999</v>
      </c>
      <c r="AM25">
        <v>18.800616999999999</v>
      </c>
      <c r="AN25">
        <v>0.75801200000000002</v>
      </c>
      <c r="AO25">
        <v>0</v>
      </c>
      <c r="AP25">
        <v>0</v>
      </c>
      <c r="AQ25">
        <v>57.370542999999998</v>
      </c>
      <c r="AR25">
        <v>34.223999999999997</v>
      </c>
      <c r="AS25">
        <v>37.890518999999998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5.493709</v>
      </c>
      <c r="AZ25">
        <v>0</v>
      </c>
      <c r="BA25">
        <v>1.7248810000000001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3324.0780780000009</v>
      </c>
    </row>
    <row r="26" spans="1:117">
      <c r="A26" t="s">
        <v>68</v>
      </c>
      <c r="B26">
        <v>0</v>
      </c>
      <c r="C26">
        <v>0</v>
      </c>
      <c r="D26">
        <v>52.527866000000003</v>
      </c>
      <c r="E26">
        <v>0</v>
      </c>
      <c r="F26">
        <v>0</v>
      </c>
      <c r="G26">
        <v>84.935542999999996</v>
      </c>
      <c r="H26">
        <v>0</v>
      </c>
      <c r="I26">
        <v>0</v>
      </c>
      <c r="J26">
        <v>108.62768</v>
      </c>
      <c r="K26">
        <v>688.71594700000003</v>
      </c>
      <c r="L26">
        <v>674.81782899999996</v>
      </c>
      <c r="M26">
        <v>97.055942999999999</v>
      </c>
      <c r="N26">
        <v>62.192497000000003</v>
      </c>
      <c r="O26">
        <v>130.58071699999999</v>
      </c>
      <c r="P26">
        <v>149.98894999999999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418.77</v>
      </c>
      <c r="V26">
        <v>20.801072000000001</v>
      </c>
      <c r="W26">
        <v>46.399079999999998</v>
      </c>
      <c r="X26">
        <v>148.30237500000001</v>
      </c>
      <c r="Y26">
        <v>0</v>
      </c>
      <c r="Z26">
        <v>13.041600000000001</v>
      </c>
      <c r="AA26">
        <v>42.14808</v>
      </c>
      <c r="AB26">
        <v>32.333219</v>
      </c>
      <c r="AC26">
        <v>23.197434999999999</v>
      </c>
      <c r="AD26">
        <v>0</v>
      </c>
      <c r="AE26">
        <v>39.450268999999999</v>
      </c>
      <c r="AF26">
        <v>20.750636</v>
      </c>
      <c r="AG26">
        <v>49.243676000000001</v>
      </c>
      <c r="AH26">
        <v>66.859116</v>
      </c>
      <c r="AI26">
        <v>0</v>
      </c>
      <c r="AJ26">
        <v>0</v>
      </c>
      <c r="AK26">
        <v>68.830275</v>
      </c>
      <c r="AL26">
        <v>26.725999999999999</v>
      </c>
      <c r="AM26">
        <v>18.800616999999999</v>
      </c>
      <c r="AN26">
        <v>0.75801200000000002</v>
      </c>
      <c r="AO26">
        <v>0</v>
      </c>
      <c r="AP26">
        <v>0</v>
      </c>
      <c r="AQ26">
        <v>57.370542999999998</v>
      </c>
      <c r="AR26">
        <v>34.223999999999997</v>
      </c>
      <c r="AS26">
        <v>37.890518999999998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5.493709</v>
      </c>
      <c r="AZ26">
        <v>1.8736980000000001</v>
      </c>
      <c r="BA26">
        <v>2.5873210000000002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3349.1005880000007</v>
      </c>
    </row>
    <row r="27" spans="1:117">
      <c r="A27" t="s">
        <v>69</v>
      </c>
      <c r="B27">
        <v>0</v>
      </c>
      <c r="C27">
        <v>0</v>
      </c>
      <c r="D27">
        <v>52.527866000000003</v>
      </c>
      <c r="E27">
        <v>0</v>
      </c>
      <c r="F27">
        <v>0</v>
      </c>
      <c r="G27">
        <v>84.935542999999996</v>
      </c>
      <c r="H27">
        <v>0</v>
      </c>
      <c r="I27">
        <v>0</v>
      </c>
      <c r="J27">
        <v>108.62768</v>
      </c>
      <c r="K27">
        <v>688.71594700000003</v>
      </c>
      <c r="L27">
        <v>674.81782899999996</v>
      </c>
      <c r="M27">
        <v>97.055942999999999</v>
      </c>
      <c r="N27">
        <v>62.192497000000003</v>
      </c>
      <c r="O27">
        <v>130.58071699999999</v>
      </c>
      <c r="P27">
        <v>149.98894999999999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418.77</v>
      </c>
      <c r="V27">
        <v>20.801072000000001</v>
      </c>
      <c r="W27">
        <v>46.399079999999998</v>
      </c>
      <c r="X27">
        <v>148.30237500000001</v>
      </c>
      <c r="Y27">
        <v>0</v>
      </c>
      <c r="Z27">
        <v>13.041600000000001</v>
      </c>
      <c r="AA27">
        <v>42.14808</v>
      </c>
      <c r="AB27">
        <v>32.333219</v>
      </c>
      <c r="AC27">
        <v>23.197434999999999</v>
      </c>
      <c r="AD27">
        <v>10.884034</v>
      </c>
      <c r="AE27">
        <v>39.450268999999999</v>
      </c>
      <c r="AF27">
        <v>20.750636</v>
      </c>
      <c r="AG27">
        <v>49.243676000000001</v>
      </c>
      <c r="AH27">
        <v>100.288674</v>
      </c>
      <c r="AI27">
        <v>0</v>
      </c>
      <c r="AJ27">
        <v>0</v>
      </c>
      <c r="AK27">
        <v>68.830275</v>
      </c>
      <c r="AL27">
        <v>26.725999999999999</v>
      </c>
      <c r="AM27">
        <v>18.800616999999999</v>
      </c>
      <c r="AN27">
        <v>0.75801200000000002</v>
      </c>
      <c r="AO27">
        <v>0</v>
      </c>
      <c r="AP27">
        <v>0</v>
      </c>
      <c r="AQ27">
        <v>57.370542999999998</v>
      </c>
      <c r="AR27">
        <v>34.223999999999997</v>
      </c>
      <c r="AS27">
        <v>37.890518999999998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5.493709</v>
      </c>
      <c r="AZ27">
        <v>4.2158199999999999</v>
      </c>
      <c r="BA27">
        <v>3.86558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3397.0345610000008</v>
      </c>
    </row>
    <row r="28" spans="1:117">
      <c r="A28" t="s">
        <v>70</v>
      </c>
      <c r="B28">
        <v>0</v>
      </c>
      <c r="C28">
        <v>0</v>
      </c>
      <c r="D28">
        <v>52.527866000000003</v>
      </c>
      <c r="E28">
        <v>0</v>
      </c>
      <c r="F28">
        <v>0</v>
      </c>
      <c r="G28">
        <v>84.935542999999996</v>
      </c>
      <c r="H28">
        <v>0</v>
      </c>
      <c r="I28">
        <v>0</v>
      </c>
      <c r="J28">
        <v>108.62768</v>
      </c>
      <c r="K28">
        <v>688.71594700000003</v>
      </c>
      <c r="L28">
        <v>674.81782899999996</v>
      </c>
      <c r="M28">
        <v>97.055942999999999</v>
      </c>
      <c r="N28">
        <v>62.192497000000003</v>
      </c>
      <c r="O28">
        <v>130.58071699999999</v>
      </c>
      <c r="P28">
        <v>149.98894999999999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418.77</v>
      </c>
      <c r="V28">
        <v>20.801072000000001</v>
      </c>
      <c r="W28">
        <v>46.399079999999998</v>
      </c>
      <c r="X28">
        <v>148.30237500000001</v>
      </c>
      <c r="Y28">
        <v>0</v>
      </c>
      <c r="Z28">
        <v>13.041600000000001</v>
      </c>
      <c r="AA28">
        <v>42.14808</v>
      </c>
      <c r="AB28">
        <v>32.333219</v>
      </c>
      <c r="AC28">
        <v>23.197434999999999</v>
      </c>
      <c r="AD28">
        <v>21.768069000000001</v>
      </c>
      <c r="AE28">
        <v>39.450268999999999</v>
      </c>
      <c r="AF28">
        <v>20.750636</v>
      </c>
      <c r="AG28">
        <v>49.243676000000001</v>
      </c>
      <c r="AH28">
        <v>137.618347</v>
      </c>
      <c r="AI28">
        <v>0</v>
      </c>
      <c r="AJ28">
        <v>0</v>
      </c>
      <c r="AK28">
        <v>68.830275</v>
      </c>
      <c r="AL28">
        <v>41.832000000000001</v>
      </c>
      <c r="AM28">
        <v>18.800616999999999</v>
      </c>
      <c r="AN28">
        <v>0.75801200000000002</v>
      </c>
      <c r="AO28">
        <v>0</v>
      </c>
      <c r="AP28">
        <v>0</v>
      </c>
      <c r="AQ28">
        <v>57.370542999999998</v>
      </c>
      <c r="AR28">
        <v>34.223999999999997</v>
      </c>
      <c r="AS28">
        <v>37.890518999999998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5.493709</v>
      </c>
      <c r="AZ28">
        <v>6.9561019999999996</v>
      </c>
      <c r="BA28">
        <v>5.3132479999999997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3464.5422190000008</v>
      </c>
    </row>
    <row r="29" spans="1:117">
      <c r="A29" t="s">
        <v>71</v>
      </c>
      <c r="B29">
        <v>0</v>
      </c>
      <c r="C29">
        <v>0</v>
      </c>
      <c r="D29">
        <v>52.527866000000003</v>
      </c>
      <c r="E29">
        <v>0</v>
      </c>
      <c r="F29">
        <v>0</v>
      </c>
      <c r="G29">
        <v>84.935542999999996</v>
      </c>
      <c r="H29">
        <v>0</v>
      </c>
      <c r="I29">
        <v>0</v>
      </c>
      <c r="J29">
        <v>108.62768</v>
      </c>
      <c r="K29">
        <v>688.71594700000003</v>
      </c>
      <c r="L29">
        <v>674.81782899999996</v>
      </c>
      <c r="M29">
        <v>97.055942999999999</v>
      </c>
      <c r="N29">
        <v>62.192497000000003</v>
      </c>
      <c r="O29">
        <v>130.58071699999999</v>
      </c>
      <c r="P29">
        <v>149.98894999999999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418.77</v>
      </c>
      <c r="V29">
        <v>20.801072000000001</v>
      </c>
      <c r="W29">
        <v>46.399079999999998</v>
      </c>
      <c r="X29">
        <v>148.30237500000001</v>
      </c>
      <c r="Y29">
        <v>0</v>
      </c>
      <c r="Z29">
        <v>19.5624</v>
      </c>
      <c r="AA29">
        <v>42.14808</v>
      </c>
      <c r="AB29">
        <v>48.499828000000001</v>
      </c>
      <c r="AC29">
        <v>34.831252999999997</v>
      </c>
      <c r="AD29">
        <v>32.652102999999997</v>
      </c>
      <c r="AE29">
        <v>39.450268999999999</v>
      </c>
      <c r="AF29">
        <v>27.667514000000001</v>
      </c>
      <c r="AG29">
        <v>49.243676000000001</v>
      </c>
      <c r="AH29">
        <v>165.14201700000001</v>
      </c>
      <c r="AI29">
        <v>3.814368</v>
      </c>
      <c r="AJ29">
        <v>0</v>
      </c>
      <c r="AK29">
        <v>68.830275</v>
      </c>
      <c r="AL29">
        <v>79.376220000000004</v>
      </c>
      <c r="AM29">
        <v>18.838674000000001</v>
      </c>
      <c r="AN29">
        <v>0.75801200000000002</v>
      </c>
      <c r="AO29">
        <v>0</v>
      </c>
      <c r="AP29">
        <v>5.8925999999999998</v>
      </c>
      <c r="AQ29">
        <v>57.370542999999998</v>
      </c>
      <c r="AR29">
        <v>34.223999999999997</v>
      </c>
      <c r="AS29">
        <v>38.670316999999997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8.2405629999999999</v>
      </c>
      <c r="AZ29">
        <v>9.2748030000000004</v>
      </c>
      <c r="BA29">
        <v>6.283493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3598.2928710000001</v>
      </c>
    </row>
    <row r="30" spans="1:117">
      <c r="A30" t="s">
        <v>72</v>
      </c>
      <c r="B30">
        <v>0</v>
      </c>
      <c r="C30">
        <v>0</v>
      </c>
      <c r="D30">
        <v>52.527866000000003</v>
      </c>
      <c r="E30">
        <v>0</v>
      </c>
      <c r="F30">
        <v>0</v>
      </c>
      <c r="G30">
        <v>84.935542999999996</v>
      </c>
      <c r="H30">
        <v>0</v>
      </c>
      <c r="I30">
        <v>0</v>
      </c>
      <c r="J30">
        <v>108.62768</v>
      </c>
      <c r="K30">
        <v>688.71594700000003</v>
      </c>
      <c r="L30">
        <v>674.81782899999996</v>
      </c>
      <c r="M30">
        <v>97.055942999999999</v>
      </c>
      <c r="N30">
        <v>62.192497000000003</v>
      </c>
      <c r="O30">
        <v>130.58071699999999</v>
      </c>
      <c r="P30">
        <v>149.98894999999999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418.77</v>
      </c>
      <c r="V30">
        <v>20.801072000000001</v>
      </c>
      <c r="W30">
        <v>46.399079999999998</v>
      </c>
      <c r="X30">
        <v>148.30237500000001</v>
      </c>
      <c r="Y30">
        <v>0</v>
      </c>
      <c r="Z30">
        <v>19.5624</v>
      </c>
      <c r="AA30">
        <v>42.14808</v>
      </c>
      <c r="AB30">
        <v>48.499828000000001</v>
      </c>
      <c r="AC30">
        <v>34.831252999999997</v>
      </c>
      <c r="AD30">
        <v>43.536136999999997</v>
      </c>
      <c r="AE30">
        <v>39.450268999999999</v>
      </c>
      <c r="AF30">
        <v>27.667514000000001</v>
      </c>
      <c r="AG30">
        <v>49.243676000000001</v>
      </c>
      <c r="AH30">
        <v>165.14201700000001</v>
      </c>
      <c r="AI30">
        <v>19.596695</v>
      </c>
      <c r="AJ30">
        <v>0</v>
      </c>
      <c r="AK30">
        <v>68.830275</v>
      </c>
      <c r="AL30">
        <v>79.376220000000004</v>
      </c>
      <c r="AM30">
        <v>18.838674000000001</v>
      </c>
      <c r="AN30">
        <v>0.75801200000000002</v>
      </c>
      <c r="AO30">
        <v>0</v>
      </c>
      <c r="AP30">
        <v>5.8925999999999998</v>
      </c>
      <c r="AQ30">
        <v>57.370542999999998</v>
      </c>
      <c r="AR30">
        <v>34.223999999999997</v>
      </c>
      <c r="AS30">
        <v>38.670316999999997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8.2405629999999999</v>
      </c>
      <c r="AZ30">
        <v>9.2748030000000004</v>
      </c>
      <c r="BA30">
        <v>6.283493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3624.9592320000006</v>
      </c>
    </row>
    <row r="31" spans="1:117">
      <c r="A31" t="s">
        <v>73</v>
      </c>
      <c r="B31">
        <v>0</v>
      </c>
      <c r="C31">
        <v>0</v>
      </c>
      <c r="D31">
        <v>52.527866000000003</v>
      </c>
      <c r="E31">
        <v>0</v>
      </c>
      <c r="F31">
        <v>0</v>
      </c>
      <c r="G31">
        <v>84.935542999999996</v>
      </c>
      <c r="H31">
        <v>0</v>
      </c>
      <c r="I31">
        <v>0</v>
      </c>
      <c r="J31">
        <v>108.62768</v>
      </c>
      <c r="K31">
        <v>688.71594700000003</v>
      </c>
      <c r="L31">
        <v>674.81782899999996</v>
      </c>
      <c r="M31">
        <v>97.055942999999999</v>
      </c>
      <c r="N31">
        <v>62.192497000000003</v>
      </c>
      <c r="O31">
        <v>130.58071699999999</v>
      </c>
      <c r="P31">
        <v>149.98894999999999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418.77</v>
      </c>
      <c r="V31">
        <v>20.801072000000001</v>
      </c>
      <c r="W31">
        <v>46.399079999999998</v>
      </c>
      <c r="X31">
        <v>148.30237500000001</v>
      </c>
      <c r="Y31">
        <v>0</v>
      </c>
      <c r="Z31">
        <v>19.5624</v>
      </c>
      <c r="AA31">
        <v>42.14808</v>
      </c>
      <c r="AB31">
        <v>48.499828000000001</v>
      </c>
      <c r="AC31">
        <v>34.831252999999997</v>
      </c>
      <c r="AD31">
        <v>43.536136999999997</v>
      </c>
      <c r="AE31">
        <v>39.450268999999999</v>
      </c>
      <c r="AF31">
        <v>27.667514000000001</v>
      </c>
      <c r="AG31">
        <v>49.243676000000001</v>
      </c>
      <c r="AH31">
        <v>165.14201700000001</v>
      </c>
      <c r="AI31">
        <v>19.596695</v>
      </c>
      <c r="AJ31">
        <v>0</v>
      </c>
      <c r="AK31">
        <v>68.830275</v>
      </c>
      <c r="AL31">
        <v>79.376220000000004</v>
      </c>
      <c r="AM31">
        <v>18.838674000000001</v>
      </c>
      <c r="AN31">
        <v>0.75801200000000002</v>
      </c>
      <c r="AO31">
        <v>0</v>
      </c>
      <c r="AP31">
        <v>5.8925999999999998</v>
      </c>
      <c r="AQ31">
        <v>57.370542999999998</v>
      </c>
      <c r="AR31">
        <v>34.223999999999997</v>
      </c>
      <c r="AS31">
        <v>38.670316999999997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8.2405629999999999</v>
      </c>
      <c r="AZ31">
        <v>9.2748030000000004</v>
      </c>
      <c r="BA31">
        <v>6.283493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3624.9592320000006</v>
      </c>
    </row>
    <row r="32" spans="1:117">
      <c r="A32" t="s">
        <v>74</v>
      </c>
      <c r="B32">
        <v>0</v>
      </c>
      <c r="C32">
        <v>0</v>
      </c>
      <c r="D32">
        <v>52.527866000000003</v>
      </c>
      <c r="E32">
        <v>0</v>
      </c>
      <c r="F32">
        <v>0</v>
      </c>
      <c r="G32">
        <v>84.935542999999996</v>
      </c>
      <c r="H32">
        <v>0</v>
      </c>
      <c r="I32">
        <v>0</v>
      </c>
      <c r="J32">
        <v>108.62768</v>
      </c>
      <c r="K32">
        <v>688.71594700000003</v>
      </c>
      <c r="L32">
        <v>674.81782899999996</v>
      </c>
      <c r="M32">
        <v>97.055942999999999</v>
      </c>
      <c r="N32">
        <v>62.192497000000003</v>
      </c>
      <c r="O32">
        <v>130.58071699999999</v>
      </c>
      <c r="P32">
        <v>149.98894999999999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418.77</v>
      </c>
      <c r="V32">
        <v>20.801072000000001</v>
      </c>
      <c r="W32">
        <v>46.399079999999998</v>
      </c>
      <c r="X32">
        <v>148.30237500000001</v>
      </c>
      <c r="Y32">
        <v>0</v>
      </c>
      <c r="Z32">
        <v>19.5624</v>
      </c>
      <c r="AA32">
        <v>42.14808</v>
      </c>
      <c r="AB32">
        <v>48.499828000000001</v>
      </c>
      <c r="AC32">
        <v>34.831252999999997</v>
      </c>
      <c r="AD32">
        <v>32.652102999999997</v>
      </c>
      <c r="AE32">
        <v>39.450268999999999</v>
      </c>
      <c r="AF32">
        <v>27.667514000000001</v>
      </c>
      <c r="AG32">
        <v>49.243676000000001</v>
      </c>
      <c r="AH32">
        <v>147.31291899999999</v>
      </c>
      <c r="AI32">
        <v>19.596695</v>
      </c>
      <c r="AJ32">
        <v>0</v>
      </c>
      <c r="AK32">
        <v>68.830275</v>
      </c>
      <c r="AL32">
        <v>79.376220000000004</v>
      </c>
      <c r="AM32">
        <v>18.838674000000001</v>
      </c>
      <c r="AN32">
        <v>0.75801200000000002</v>
      </c>
      <c r="AO32">
        <v>0</v>
      </c>
      <c r="AP32">
        <v>5.8925999999999998</v>
      </c>
      <c r="AQ32">
        <v>57.370542999999998</v>
      </c>
      <c r="AR32">
        <v>34.223999999999997</v>
      </c>
      <c r="AS32">
        <v>38.670316999999997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8.2405629999999999</v>
      </c>
      <c r="AZ32">
        <v>9.2748030000000004</v>
      </c>
      <c r="BA32">
        <v>5.6828659999999998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3595.6454730000005</v>
      </c>
    </row>
    <row r="33" spans="1:117">
      <c r="A33" t="s">
        <v>75</v>
      </c>
      <c r="B33">
        <v>0</v>
      </c>
      <c r="C33">
        <v>0</v>
      </c>
      <c r="D33">
        <v>52.527866000000003</v>
      </c>
      <c r="E33">
        <v>0</v>
      </c>
      <c r="F33">
        <v>0</v>
      </c>
      <c r="G33">
        <v>84.935542999999996</v>
      </c>
      <c r="H33">
        <v>0</v>
      </c>
      <c r="I33">
        <v>0</v>
      </c>
      <c r="J33">
        <v>108.62768</v>
      </c>
      <c r="K33">
        <v>688.71594700000003</v>
      </c>
      <c r="L33">
        <v>674.81782899999996</v>
      </c>
      <c r="M33">
        <v>97.055942999999999</v>
      </c>
      <c r="N33">
        <v>62.192497000000003</v>
      </c>
      <c r="O33">
        <v>130.58071699999999</v>
      </c>
      <c r="P33">
        <v>149.98894999999999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418.77</v>
      </c>
      <c r="V33">
        <v>20.801072000000001</v>
      </c>
      <c r="W33">
        <v>46.399079999999998</v>
      </c>
      <c r="X33">
        <v>148.30237500000001</v>
      </c>
      <c r="Y33">
        <v>0</v>
      </c>
      <c r="Z33">
        <v>13.041600000000001</v>
      </c>
      <c r="AA33">
        <v>42.14808</v>
      </c>
      <c r="AB33">
        <v>48.499828000000001</v>
      </c>
      <c r="AC33">
        <v>34.831252999999997</v>
      </c>
      <c r="AD33">
        <v>21.717708999999999</v>
      </c>
      <c r="AE33">
        <v>39.450268999999999</v>
      </c>
      <c r="AF33">
        <v>27.667514000000001</v>
      </c>
      <c r="AG33">
        <v>49.243676000000001</v>
      </c>
      <c r="AH33">
        <v>137.618347</v>
      </c>
      <c r="AI33">
        <v>19.596695</v>
      </c>
      <c r="AJ33">
        <v>0</v>
      </c>
      <c r="AK33">
        <v>68.830275</v>
      </c>
      <c r="AL33">
        <v>79.376220000000004</v>
      </c>
      <c r="AM33">
        <v>18.800616999999999</v>
      </c>
      <c r="AN33">
        <v>0.75801200000000002</v>
      </c>
      <c r="AO33">
        <v>0</v>
      </c>
      <c r="AP33">
        <v>0.25619999999999998</v>
      </c>
      <c r="AQ33">
        <v>57.370542999999998</v>
      </c>
      <c r="AR33">
        <v>38.64</v>
      </c>
      <c r="AS33">
        <v>37.890518999999998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8.2405629999999999</v>
      </c>
      <c r="AZ33">
        <v>6.9561019999999996</v>
      </c>
      <c r="BA33">
        <v>5.3132479999999997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3563.7691330000002</v>
      </c>
    </row>
    <row r="34" spans="1:117">
      <c r="A34" t="s">
        <v>76</v>
      </c>
      <c r="B34">
        <v>0</v>
      </c>
      <c r="C34">
        <v>0</v>
      </c>
      <c r="D34">
        <v>52.527866000000003</v>
      </c>
      <c r="E34">
        <v>0</v>
      </c>
      <c r="F34">
        <v>0</v>
      </c>
      <c r="G34">
        <v>84.935542999999996</v>
      </c>
      <c r="H34">
        <v>0</v>
      </c>
      <c r="I34">
        <v>0</v>
      </c>
      <c r="J34">
        <v>108.62768</v>
      </c>
      <c r="K34">
        <v>688.71594700000003</v>
      </c>
      <c r="L34">
        <v>674.81782899999996</v>
      </c>
      <c r="M34">
        <v>97.055942999999999</v>
      </c>
      <c r="N34">
        <v>62.192497000000003</v>
      </c>
      <c r="O34">
        <v>130.58071699999999</v>
      </c>
      <c r="P34">
        <v>149.98894999999999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418.77</v>
      </c>
      <c r="V34">
        <v>20.801072000000001</v>
      </c>
      <c r="W34">
        <v>46.399079999999998</v>
      </c>
      <c r="X34">
        <v>148.30237500000001</v>
      </c>
      <c r="Y34">
        <v>0</v>
      </c>
      <c r="Z34">
        <v>13.041600000000001</v>
      </c>
      <c r="AA34">
        <v>42.14808</v>
      </c>
      <c r="AB34">
        <v>48.499828000000001</v>
      </c>
      <c r="AC34">
        <v>34.831252999999997</v>
      </c>
      <c r="AD34">
        <v>21.717708999999999</v>
      </c>
      <c r="AE34">
        <v>39.450268999999999</v>
      </c>
      <c r="AF34">
        <v>27.667514000000001</v>
      </c>
      <c r="AG34">
        <v>49.243676000000001</v>
      </c>
      <c r="AH34">
        <v>100.288674</v>
      </c>
      <c r="AI34">
        <v>19.596695</v>
      </c>
      <c r="AJ34">
        <v>0</v>
      </c>
      <c r="AK34">
        <v>68.830275</v>
      </c>
      <c r="AL34">
        <v>79.376220000000004</v>
      </c>
      <c r="AM34">
        <v>18.800616999999999</v>
      </c>
      <c r="AN34">
        <v>0.75801200000000002</v>
      </c>
      <c r="AO34">
        <v>0</v>
      </c>
      <c r="AP34">
        <v>0</v>
      </c>
      <c r="AQ34">
        <v>57.370542999999998</v>
      </c>
      <c r="AR34">
        <v>38.64</v>
      </c>
      <c r="AS34">
        <v>37.890518999999998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8.2405629999999999</v>
      </c>
      <c r="AZ34">
        <v>4.2158199999999999</v>
      </c>
      <c r="BA34">
        <v>3.86558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3521.9953100000002</v>
      </c>
    </row>
    <row r="35" spans="1:117">
      <c r="A35" t="s">
        <v>77</v>
      </c>
      <c r="B35">
        <v>0</v>
      </c>
      <c r="C35">
        <v>0</v>
      </c>
      <c r="D35">
        <v>52.527866000000003</v>
      </c>
      <c r="E35">
        <v>0</v>
      </c>
      <c r="F35">
        <v>0</v>
      </c>
      <c r="G35">
        <v>84.935542999999996</v>
      </c>
      <c r="H35">
        <v>0</v>
      </c>
      <c r="I35">
        <v>0</v>
      </c>
      <c r="J35">
        <v>108.62768</v>
      </c>
      <c r="K35">
        <v>688.71594700000003</v>
      </c>
      <c r="L35">
        <v>674.81782899999996</v>
      </c>
      <c r="M35">
        <v>97.055942999999999</v>
      </c>
      <c r="N35">
        <v>62.192497000000003</v>
      </c>
      <c r="O35">
        <v>130.58071699999999</v>
      </c>
      <c r="P35">
        <v>149.98894999999999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418.77</v>
      </c>
      <c r="V35">
        <v>20.801072000000001</v>
      </c>
      <c r="W35">
        <v>46.399079999999998</v>
      </c>
      <c r="X35">
        <v>148.30237500000001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10.858853999999999</v>
      </c>
      <c r="AE35">
        <v>39.450268999999999</v>
      </c>
      <c r="AF35">
        <v>27.667514000000001</v>
      </c>
      <c r="AG35">
        <v>49.243676000000001</v>
      </c>
      <c r="AH35">
        <v>66.859116</v>
      </c>
      <c r="AI35">
        <v>3.814368</v>
      </c>
      <c r="AJ35">
        <v>0</v>
      </c>
      <c r="AK35">
        <v>68.830275</v>
      </c>
      <c r="AL35">
        <v>40.67</v>
      </c>
      <c r="AM35">
        <v>18.800616999999999</v>
      </c>
      <c r="AN35">
        <v>0.75801200000000002</v>
      </c>
      <c r="AO35">
        <v>0</v>
      </c>
      <c r="AP35">
        <v>0</v>
      </c>
      <c r="AQ35">
        <v>43.027906999999999</v>
      </c>
      <c r="AR35">
        <v>34.223999999999997</v>
      </c>
      <c r="AS35">
        <v>37.890518999999998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8.2405629999999999</v>
      </c>
      <c r="AZ35">
        <v>1.8736980000000001</v>
      </c>
      <c r="BA35">
        <v>2.5873210000000002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3400.8393330000004</v>
      </c>
    </row>
    <row r="36" spans="1:117">
      <c r="A36" t="s">
        <v>78</v>
      </c>
      <c r="B36">
        <v>0</v>
      </c>
      <c r="C36">
        <v>0</v>
      </c>
      <c r="D36">
        <v>52.527866000000003</v>
      </c>
      <c r="E36">
        <v>0</v>
      </c>
      <c r="F36">
        <v>0</v>
      </c>
      <c r="G36">
        <v>84.935542999999996</v>
      </c>
      <c r="H36">
        <v>0</v>
      </c>
      <c r="I36">
        <v>0</v>
      </c>
      <c r="J36">
        <v>108.62768</v>
      </c>
      <c r="K36">
        <v>688.71594700000003</v>
      </c>
      <c r="L36">
        <v>674.81782899999996</v>
      </c>
      <c r="M36">
        <v>97.055942999999999</v>
      </c>
      <c r="N36">
        <v>62.192497000000003</v>
      </c>
      <c r="O36">
        <v>130.58071699999999</v>
      </c>
      <c r="P36">
        <v>149.98894999999999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418.77</v>
      </c>
      <c r="V36">
        <v>20.801072000000001</v>
      </c>
      <c r="W36">
        <v>46.399079999999998</v>
      </c>
      <c r="X36">
        <v>148.30237500000001</v>
      </c>
      <c r="Y36">
        <v>0</v>
      </c>
      <c r="Z36">
        <v>13.041600000000001</v>
      </c>
      <c r="AA36">
        <v>28.09872</v>
      </c>
      <c r="AB36">
        <v>48.499828000000001</v>
      </c>
      <c r="AC36">
        <v>34.831252999999997</v>
      </c>
      <c r="AD36">
        <v>0</v>
      </c>
      <c r="AE36">
        <v>39.450268999999999</v>
      </c>
      <c r="AF36">
        <v>27.667514000000001</v>
      </c>
      <c r="AG36">
        <v>49.243676000000001</v>
      </c>
      <c r="AH36">
        <v>44.572744</v>
      </c>
      <c r="AI36">
        <v>0</v>
      </c>
      <c r="AJ36">
        <v>0</v>
      </c>
      <c r="AK36">
        <v>68.830275</v>
      </c>
      <c r="AL36">
        <v>26.725999999999999</v>
      </c>
      <c r="AM36">
        <v>18.800616999999999</v>
      </c>
      <c r="AN36">
        <v>0.75801200000000002</v>
      </c>
      <c r="AO36">
        <v>0</v>
      </c>
      <c r="AP36">
        <v>0</v>
      </c>
      <c r="AQ36">
        <v>28.685272000000001</v>
      </c>
      <c r="AR36">
        <v>34.223999999999997</v>
      </c>
      <c r="AS36">
        <v>37.890518999999998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5.493709</v>
      </c>
      <c r="AZ36">
        <v>0</v>
      </c>
      <c r="BA36">
        <v>1.7248810000000001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3316.0607520000008</v>
      </c>
    </row>
    <row r="37" spans="1:117">
      <c r="A37" t="s">
        <v>79</v>
      </c>
      <c r="B37">
        <v>0</v>
      </c>
      <c r="C37">
        <v>0</v>
      </c>
      <c r="D37">
        <v>52.527866000000003</v>
      </c>
      <c r="E37">
        <v>0</v>
      </c>
      <c r="F37">
        <v>0</v>
      </c>
      <c r="G37">
        <v>84.935542999999996</v>
      </c>
      <c r="H37">
        <v>0</v>
      </c>
      <c r="I37">
        <v>0</v>
      </c>
      <c r="J37">
        <v>108.62768</v>
      </c>
      <c r="K37">
        <v>688.71594700000003</v>
      </c>
      <c r="L37">
        <v>674.81782899999996</v>
      </c>
      <c r="M37">
        <v>97.055942999999999</v>
      </c>
      <c r="N37">
        <v>62.192497000000003</v>
      </c>
      <c r="O37">
        <v>130.58071699999999</v>
      </c>
      <c r="P37">
        <v>149.98894999999999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418.77</v>
      </c>
      <c r="V37">
        <v>20.801072000000001</v>
      </c>
      <c r="W37">
        <v>46.399079999999998</v>
      </c>
      <c r="X37">
        <v>148.30237500000001</v>
      </c>
      <c r="Y37">
        <v>0</v>
      </c>
      <c r="Z37">
        <v>13.041600000000001</v>
      </c>
      <c r="AA37">
        <v>28.09872</v>
      </c>
      <c r="AB37">
        <v>48.499828000000001</v>
      </c>
      <c r="AC37">
        <v>23.197434999999999</v>
      </c>
      <c r="AD37">
        <v>0</v>
      </c>
      <c r="AE37">
        <v>39.450268999999999</v>
      </c>
      <c r="AF37">
        <v>20.750636</v>
      </c>
      <c r="AG37">
        <v>49.243676000000001</v>
      </c>
      <c r="AH37">
        <v>22.286372</v>
      </c>
      <c r="AI37">
        <v>0</v>
      </c>
      <c r="AJ37">
        <v>0</v>
      </c>
      <c r="AK37">
        <v>68.830275</v>
      </c>
      <c r="AL37">
        <v>26.725999999999999</v>
      </c>
      <c r="AM37">
        <v>18.800616999999999</v>
      </c>
      <c r="AN37">
        <v>0.75801200000000002</v>
      </c>
      <c r="AO37">
        <v>0</v>
      </c>
      <c r="AP37">
        <v>0</v>
      </c>
      <c r="AQ37">
        <v>14.342636000000001</v>
      </c>
      <c r="AR37">
        <v>34.223999999999997</v>
      </c>
      <c r="AS37">
        <v>37.890518999999998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5.493709</v>
      </c>
      <c r="AZ37">
        <v>0</v>
      </c>
      <c r="BA37">
        <v>0.86243999999999998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3260.0186070000004</v>
      </c>
    </row>
    <row r="38" spans="1:117">
      <c r="A38" t="s">
        <v>80</v>
      </c>
      <c r="B38">
        <v>0</v>
      </c>
      <c r="C38">
        <v>0</v>
      </c>
      <c r="D38">
        <v>52.527866000000003</v>
      </c>
      <c r="E38">
        <v>0</v>
      </c>
      <c r="F38">
        <v>0</v>
      </c>
      <c r="G38">
        <v>84.935542999999996</v>
      </c>
      <c r="H38">
        <v>0</v>
      </c>
      <c r="I38">
        <v>0</v>
      </c>
      <c r="J38">
        <v>108.62768</v>
      </c>
      <c r="K38">
        <v>688.71594700000003</v>
      </c>
      <c r="L38">
        <v>674.81782899999996</v>
      </c>
      <c r="M38">
        <v>97.055942999999999</v>
      </c>
      <c r="N38">
        <v>62.192497000000003</v>
      </c>
      <c r="O38">
        <v>130.58071699999999</v>
      </c>
      <c r="P38">
        <v>149.98894999999999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418.77</v>
      </c>
      <c r="V38">
        <v>20.801072000000001</v>
      </c>
      <c r="W38">
        <v>46.399079999999998</v>
      </c>
      <c r="X38">
        <v>148.30237500000001</v>
      </c>
      <c r="Y38">
        <v>0</v>
      </c>
      <c r="Z38">
        <v>13.041600000000001</v>
      </c>
      <c r="AA38">
        <v>28.09872</v>
      </c>
      <c r="AB38">
        <v>48.499828000000001</v>
      </c>
      <c r="AC38">
        <v>11.598717000000001</v>
      </c>
      <c r="AD38">
        <v>0</v>
      </c>
      <c r="AE38">
        <v>19.725135000000002</v>
      </c>
      <c r="AF38">
        <v>20.750636</v>
      </c>
      <c r="AG38">
        <v>49.243676000000001</v>
      </c>
      <c r="AH38">
        <v>0</v>
      </c>
      <c r="AI38">
        <v>0</v>
      </c>
      <c r="AJ38">
        <v>0</v>
      </c>
      <c r="AK38">
        <v>68.830275</v>
      </c>
      <c r="AL38">
        <v>26.725999999999999</v>
      </c>
      <c r="AM38">
        <v>18.800616999999999</v>
      </c>
      <c r="AN38">
        <v>0.75801200000000002</v>
      </c>
      <c r="AO38">
        <v>0</v>
      </c>
      <c r="AP38">
        <v>0</v>
      </c>
      <c r="AQ38">
        <v>14.342636000000001</v>
      </c>
      <c r="AR38">
        <v>34.223999999999997</v>
      </c>
      <c r="AS38">
        <v>37.890518999999998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5.493709</v>
      </c>
      <c r="AZ38">
        <v>0</v>
      </c>
      <c r="BA38">
        <v>0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3205.5459430000005</v>
      </c>
    </row>
    <row r="39" spans="1:117">
      <c r="A39" t="s">
        <v>81</v>
      </c>
      <c r="B39">
        <v>0</v>
      </c>
      <c r="C39">
        <v>0</v>
      </c>
      <c r="D39">
        <v>52.136839999999999</v>
      </c>
      <c r="E39">
        <v>0</v>
      </c>
      <c r="F39">
        <v>0</v>
      </c>
      <c r="G39">
        <v>84.935542999999996</v>
      </c>
      <c r="H39">
        <v>0</v>
      </c>
      <c r="I39">
        <v>0</v>
      </c>
      <c r="J39">
        <v>108.62768</v>
      </c>
      <c r="K39">
        <v>688.71594700000003</v>
      </c>
      <c r="L39">
        <v>674.81782899999996</v>
      </c>
      <c r="M39">
        <v>97.055942999999999</v>
      </c>
      <c r="N39">
        <v>62.192497000000003</v>
      </c>
      <c r="O39">
        <v>130.58071699999999</v>
      </c>
      <c r="P39">
        <v>149.98894999999999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418.77</v>
      </c>
      <c r="V39">
        <v>20.801072000000001</v>
      </c>
      <c r="W39">
        <v>46.399079999999998</v>
      </c>
      <c r="X39">
        <v>148.30237500000001</v>
      </c>
      <c r="Y39">
        <v>0</v>
      </c>
      <c r="Z39">
        <v>13.041600000000001</v>
      </c>
      <c r="AA39">
        <v>13.824999999999999</v>
      </c>
      <c r="AB39">
        <v>32.333219</v>
      </c>
      <c r="AC39">
        <v>11.598717000000001</v>
      </c>
      <c r="AD39">
        <v>0</v>
      </c>
      <c r="AE39">
        <v>19.725135000000002</v>
      </c>
      <c r="AF39">
        <v>27.667514000000001</v>
      </c>
      <c r="AG39">
        <v>49.243676000000001</v>
      </c>
      <c r="AH39">
        <v>0</v>
      </c>
      <c r="AI39">
        <v>0</v>
      </c>
      <c r="AJ39">
        <v>0</v>
      </c>
      <c r="AK39">
        <v>68.830275</v>
      </c>
      <c r="AL39">
        <v>26.725999999999999</v>
      </c>
      <c r="AM39">
        <v>18.800616999999999</v>
      </c>
      <c r="AN39">
        <v>0.75801200000000002</v>
      </c>
      <c r="AO39">
        <v>0</v>
      </c>
      <c r="AP39">
        <v>0</v>
      </c>
      <c r="AQ39">
        <v>0</v>
      </c>
      <c r="AR39">
        <v>34.223999999999997</v>
      </c>
      <c r="AS39">
        <v>37.890518999999998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5.493709</v>
      </c>
      <c r="AZ39">
        <v>0</v>
      </c>
      <c r="BA39">
        <v>0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3167.2888300000004</v>
      </c>
    </row>
    <row r="40" spans="1:117">
      <c r="A40" t="s">
        <v>82</v>
      </c>
      <c r="B40">
        <v>0</v>
      </c>
      <c r="C40">
        <v>0</v>
      </c>
      <c r="D40">
        <v>52.136839999999999</v>
      </c>
      <c r="E40">
        <v>0</v>
      </c>
      <c r="F40">
        <v>0</v>
      </c>
      <c r="G40">
        <v>84.935542999999996</v>
      </c>
      <c r="H40">
        <v>0</v>
      </c>
      <c r="I40">
        <v>0</v>
      </c>
      <c r="J40">
        <v>108.62768</v>
      </c>
      <c r="K40">
        <v>688.71594700000003</v>
      </c>
      <c r="L40">
        <v>674.81782899999996</v>
      </c>
      <c r="M40">
        <v>97.055942999999999</v>
      </c>
      <c r="N40">
        <v>62.192497000000003</v>
      </c>
      <c r="O40">
        <v>130.58071699999999</v>
      </c>
      <c r="P40">
        <v>149.98894999999999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418.77</v>
      </c>
      <c r="V40">
        <v>20.801072000000001</v>
      </c>
      <c r="W40">
        <v>46.399079999999998</v>
      </c>
      <c r="X40">
        <v>148.30237500000001</v>
      </c>
      <c r="Y40">
        <v>0</v>
      </c>
      <c r="Z40">
        <v>13.041600000000001</v>
      </c>
      <c r="AA40">
        <v>13.746</v>
      </c>
      <c r="AB40">
        <v>16.166609000000001</v>
      </c>
      <c r="AC40">
        <v>11.598717000000001</v>
      </c>
      <c r="AD40">
        <v>0</v>
      </c>
      <c r="AE40">
        <v>19.725135000000002</v>
      </c>
      <c r="AF40">
        <v>27.667514000000001</v>
      </c>
      <c r="AG40">
        <v>49.243676000000001</v>
      </c>
      <c r="AH40">
        <v>0</v>
      </c>
      <c r="AI40">
        <v>0</v>
      </c>
      <c r="AJ40">
        <v>0</v>
      </c>
      <c r="AK40">
        <v>68.830275</v>
      </c>
      <c r="AL40">
        <v>26.725999999999999</v>
      </c>
      <c r="AM40">
        <v>18.800616999999999</v>
      </c>
      <c r="AN40">
        <v>0.75801200000000002</v>
      </c>
      <c r="AO40">
        <v>0</v>
      </c>
      <c r="AP40">
        <v>0</v>
      </c>
      <c r="AQ40">
        <v>0</v>
      </c>
      <c r="AR40">
        <v>34.223999999999997</v>
      </c>
      <c r="AS40">
        <v>37.890518999999998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5.493709</v>
      </c>
      <c r="AZ40">
        <v>0</v>
      </c>
      <c r="BA40">
        <v>0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3151.0432200000005</v>
      </c>
    </row>
    <row r="41" spans="1:117">
      <c r="A41" t="s">
        <v>83</v>
      </c>
      <c r="B41">
        <v>0</v>
      </c>
      <c r="C41">
        <v>0</v>
      </c>
      <c r="D41">
        <v>52.136839999999999</v>
      </c>
      <c r="E41">
        <v>0</v>
      </c>
      <c r="F41">
        <v>0</v>
      </c>
      <c r="G41">
        <v>84.935542999999996</v>
      </c>
      <c r="H41">
        <v>0</v>
      </c>
      <c r="I41">
        <v>0</v>
      </c>
      <c r="J41">
        <v>108.62768</v>
      </c>
      <c r="K41">
        <v>688.71594700000003</v>
      </c>
      <c r="L41">
        <v>674.81782899999996</v>
      </c>
      <c r="M41">
        <v>97.055942999999999</v>
      </c>
      <c r="N41">
        <v>62.192497000000003</v>
      </c>
      <c r="O41">
        <v>130.58071699999999</v>
      </c>
      <c r="P41">
        <v>149.98894999999999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418.77</v>
      </c>
      <c r="V41">
        <v>20.801072000000001</v>
      </c>
      <c r="W41">
        <v>46.399079999999998</v>
      </c>
      <c r="X41">
        <v>148.30237500000001</v>
      </c>
      <c r="Y41">
        <v>0</v>
      </c>
      <c r="Z41">
        <v>13.041600000000001</v>
      </c>
      <c r="AA41">
        <v>0</v>
      </c>
      <c r="AB41">
        <v>16.166609000000001</v>
      </c>
      <c r="AC41">
        <v>11.598717000000001</v>
      </c>
      <c r="AD41">
        <v>0</v>
      </c>
      <c r="AE41">
        <v>19.725135000000002</v>
      </c>
      <c r="AF41">
        <v>27.667514000000001</v>
      </c>
      <c r="AG41">
        <v>49.243676000000001</v>
      </c>
      <c r="AH41">
        <v>0</v>
      </c>
      <c r="AI41">
        <v>0</v>
      </c>
      <c r="AJ41">
        <v>0</v>
      </c>
      <c r="AK41">
        <v>68.830275</v>
      </c>
      <c r="AL41">
        <v>26.725999999999999</v>
      </c>
      <c r="AM41">
        <v>18.800616999999999</v>
      </c>
      <c r="AN41">
        <v>0.75801200000000002</v>
      </c>
      <c r="AO41">
        <v>0</v>
      </c>
      <c r="AP41">
        <v>0</v>
      </c>
      <c r="AQ41">
        <v>0</v>
      </c>
      <c r="AR41">
        <v>34.223999999999997</v>
      </c>
      <c r="AS41">
        <v>37.890518999999998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5.493709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3137.2972200000004</v>
      </c>
    </row>
    <row r="42" spans="1:117">
      <c r="A42" t="s">
        <v>84</v>
      </c>
      <c r="B42">
        <v>0</v>
      </c>
      <c r="C42">
        <v>0</v>
      </c>
      <c r="D42">
        <v>52.136839999999999</v>
      </c>
      <c r="E42">
        <v>0</v>
      </c>
      <c r="F42">
        <v>0</v>
      </c>
      <c r="G42">
        <v>84.935542999999996</v>
      </c>
      <c r="H42">
        <v>0</v>
      </c>
      <c r="I42">
        <v>0</v>
      </c>
      <c r="J42">
        <v>108.62768</v>
      </c>
      <c r="K42">
        <v>688.71594700000003</v>
      </c>
      <c r="L42">
        <v>674.81782899999996</v>
      </c>
      <c r="M42">
        <v>97.055942999999999</v>
      </c>
      <c r="N42">
        <v>62.192497000000003</v>
      </c>
      <c r="O42">
        <v>130.58071699999999</v>
      </c>
      <c r="P42">
        <v>149.98894999999999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418.77</v>
      </c>
      <c r="V42">
        <v>20.801072000000001</v>
      </c>
      <c r="W42">
        <v>46.399079999999998</v>
      </c>
      <c r="X42">
        <v>148.30237500000001</v>
      </c>
      <c r="Y42">
        <v>0</v>
      </c>
      <c r="Z42">
        <v>13.041600000000001</v>
      </c>
      <c r="AA42">
        <v>0</v>
      </c>
      <c r="AB42">
        <v>16.166609000000001</v>
      </c>
      <c r="AC42">
        <v>11.598717000000001</v>
      </c>
      <c r="AD42">
        <v>0</v>
      </c>
      <c r="AE42">
        <v>19.725135000000002</v>
      </c>
      <c r="AF42">
        <v>27.667514000000001</v>
      </c>
      <c r="AG42">
        <v>49.243676000000001</v>
      </c>
      <c r="AH42">
        <v>0</v>
      </c>
      <c r="AI42">
        <v>0</v>
      </c>
      <c r="AJ42">
        <v>0</v>
      </c>
      <c r="AK42">
        <v>68.830275</v>
      </c>
      <c r="AL42">
        <v>26.725999999999999</v>
      </c>
      <c r="AM42">
        <v>18.800616999999999</v>
      </c>
      <c r="AN42">
        <v>0.75801200000000002</v>
      </c>
      <c r="AO42">
        <v>0</v>
      </c>
      <c r="AP42">
        <v>0</v>
      </c>
      <c r="AQ42">
        <v>0</v>
      </c>
      <c r="AR42">
        <v>34.223999999999997</v>
      </c>
      <c r="AS42">
        <v>37.890518999999998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5.493709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3137.2972200000004</v>
      </c>
    </row>
    <row r="43" spans="1:117">
      <c r="A43" t="s">
        <v>85</v>
      </c>
      <c r="B43">
        <v>0</v>
      </c>
      <c r="C43">
        <v>0</v>
      </c>
      <c r="D43">
        <v>52.136839999999999</v>
      </c>
      <c r="E43">
        <v>0</v>
      </c>
      <c r="F43">
        <v>0</v>
      </c>
      <c r="G43">
        <v>84.935542999999996</v>
      </c>
      <c r="H43">
        <v>0</v>
      </c>
      <c r="I43">
        <v>0</v>
      </c>
      <c r="J43">
        <v>107.948757</v>
      </c>
      <c r="K43">
        <v>688.71594700000003</v>
      </c>
      <c r="L43">
        <v>674.81782899999996</v>
      </c>
      <c r="M43">
        <v>97.055942999999999</v>
      </c>
      <c r="N43">
        <v>62.192497000000003</v>
      </c>
      <c r="O43">
        <v>130.58071699999999</v>
      </c>
      <c r="P43">
        <v>149.98894999999999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418.77</v>
      </c>
      <c r="V43">
        <v>20.801072000000001</v>
      </c>
      <c r="W43">
        <v>46.399079999999998</v>
      </c>
      <c r="X43">
        <v>148.30237500000001</v>
      </c>
      <c r="Y43">
        <v>0</v>
      </c>
      <c r="Z43">
        <v>13.041600000000001</v>
      </c>
      <c r="AA43">
        <v>0</v>
      </c>
      <c r="AB43">
        <v>16.166609000000001</v>
      </c>
      <c r="AC43">
        <v>11.598717000000001</v>
      </c>
      <c r="AD43">
        <v>0</v>
      </c>
      <c r="AE43">
        <v>19.725135000000002</v>
      </c>
      <c r="AF43">
        <v>18.44501</v>
      </c>
      <c r="AG43">
        <v>49.243676000000001</v>
      </c>
      <c r="AH43">
        <v>0</v>
      </c>
      <c r="AI43">
        <v>0</v>
      </c>
      <c r="AJ43">
        <v>0</v>
      </c>
      <c r="AK43">
        <v>68.830275</v>
      </c>
      <c r="AL43">
        <v>26.725999999999999</v>
      </c>
      <c r="AM43">
        <v>18.800616999999999</v>
      </c>
      <c r="AN43">
        <v>0.75801200000000002</v>
      </c>
      <c r="AO43">
        <v>0</v>
      </c>
      <c r="AP43">
        <v>0</v>
      </c>
      <c r="AQ43">
        <v>0</v>
      </c>
      <c r="AR43">
        <v>38.64</v>
      </c>
      <c r="AS43">
        <v>37.890518999999998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5.493709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3131.8117929999999</v>
      </c>
    </row>
    <row r="44" spans="1:117">
      <c r="A44" t="s">
        <v>86</v>
      </c>
      <c r="B44">
        <v>0</v>
      </c>
      <c r="C44">
        <v>0</v>
      </c>
      <c r="D44">
        <v>52.136839999999999</v>
      </c>
      <c r="E44">
        <v>0</v>
      </c>
      <c r="F44">
        <v>0</v>
      </c>
      <c r="G44">
        <v>84.935542999999996</v>
      </c>
      <c r="H44">
        <v>0</v>
      </c>
      <c r="I44">
        <v>0</v>
      </c>
      <c r="J44">
        <v>107.948757</v>
      </c>
      <c r="K44">
        <v>688.71594700000003</v>
      </c>
      <c r="L44">
        <v>674.81782899999996</v>
      </c>
      <c r="M44">
        <v>97.055942999999999</v>
      </c>
      <c r="N44">
        <v>62.192497000000003</v>
      </c>
      <c r="O44">
        <v>130.58071699999999</v>
      </c>
      <c r="P44">
        <v>149.98894999999999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418.77</v>
      </c>
      <c r="V44">
        <v>20.801072000000001</v>
      </c>
      <c r="W44">
        <v>46.399079999999998</v>
      </c>
      <c r="X44">
        <v>148.30237500000001</v>
      </c>
      <c r="Y44">
        <v>0</v>
      </c>
      <c r="Z44">
        <v>13.041600000000001</v>
      </c>
      <c r="AA44">
        <v>0</v>
      </c>
      <c r="AB44">
        <v>16.166609000000001</v>
      </c>
      <c r="AC44">
        <v>0</v>
      </c>
      <c r="AD44">
        <v>0</v>
      </c>
      <c r="AE44">
        <v>19.725135000000002</v>
      </c>
      <c r="AF44">
        <v>9.222505</v>
      </c>
      <c r="AG44">
        <v>49.243676000000001</v>
      </c>
      <c r="AH44">
        <v>0</v>
      </c>
      <c r="AI44">
        <v>0</v>
      </c>
      <c r="AJ44">
        <v>0</v>
      </c>
      <c r="AK44">
        <v>68.830275</v>
      </c>
      <c r="AL44">
        <v>26.725999999999999</v>
      </c>
      <c r="AM44">
        <v>18.800616999999999</v>
      </c>
      <c r="AN44">
        <v>0.75801200000000002</v>
      </c>
      <c r="AO44">
        <v>0</v>
      </c>
      <c r="AP44">
        <v>0</v>
      </c>
      <c r="AQ44">
        <v>0</v>
      </c>
      <c r="AR44">
        <v>38.64</v>
      </c>
      <c r="AS44">
        <v>37.890518999999998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5.493709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3110.9905710000003</v>
      </c>
    </row>
    <row r="45" spans="1:117">
      <c r="A45" t="s">
        <v>87</v>
      </c>
      <c r="B45">
        <v>0</v>
      </c>
      <c r="C45">
        <v>0</v>
      </c>
      <c r="D45">
        <v>52.136839999999999</v>
      </c>
      <c r="E45">
        <v>0</v>
      </c>
      <c r="F45">
        <v>0</v>
      </c>
      <c r="G45">
        <v>84.935542999999996</v>
      </c>
      <c r="H45">
        <v>0</v>
      </c>
      <c r="I45">
        <v>0</v>
      </c>
      <c r="J45">
        <v>107.948757</v>
      </c>
      <c r="K45">
        <v>688.71594700000003</v>
      </c>
      <c r="L45">
        <v>674.81782899999996</v>
      </c>
      <c r="M45">
        <v>97.055942999999999</v>
      </c>
      <c r="N45">
        <v>62.192497000000003</v>
      </c>
      <c r="O45">
        <v>130.58071699999999</v>
      </c>
      <c r="P45">
        <v>149.98894999999999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418.77</v>
      </c>
      <c r="V45">
        <v>20.801072000000001</v>
      </c>
      <c r="W45">
        <v>46.399079999999998</v>
      </c>
      <c r="X45">
        <v>148.30237500000001</v>
      </c>
      <c r="Y45">
        <v>0</v>
      </c>
      <c r="Z45">
        <v>13.041600000000001</v>
      </c>
      <c r="AA45">
        <v>0</v>
      </c>
      <c r="AB45">
        <v>16.166609000000001</v>
      </c>
      <c r="AC45">
        <v>0</v>
      </c>
      <c r="AD45">
        <v>0</v>
      </c>
      <c r="AE45">
        <v>19.725135000000002</v>
      </c>
      <c r="AF45">
        <v>9.222505</v>
      </c>
      <c r="AG45">
        <v>49.243676000000001</v>
      </c>
      <c r="AH45">
        <v>0</v>
      </c>
      <c r="AI45">
        <v>0</v>
      </c>
      <c r="AJ45">
        <v>0</v>
      </c>
      <c r="AK45">
        <v>68.830275</v>
      </c>
      <c r="AL45">
        <v>26.725999999999999</v>
      </c>
      <c r="AM45">
        <v>18.800616999999999</v>
      </c>
      <c r="AN45">
        <v>0.75801200000000002</v>
      </c>
      <c r="AO45">
        <v>0</v>
      </c>
      <c r="AP45">
        <v>0</v>
      </c>
      <c r="AQ45">
        <v>0</v>
      </c>
      <c r="AR45">
        <v>34.223999999999997</v>
      </c>
      <c r="AS45">
        <v>37.890518999999998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5.493709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3106.5745710000006</v>
      </c>
    </row>
    <row r="46" spans="1:117">
      <c r="A46" t="s">
        <v>88</v>
      </c>
      <c r="B46">
        <v>0</v>
      </c>
      <c r="C46">
        <v>0</v>
      </c>
      <c r="D46">
        <v>52.136839999999999</v>
      </c>
      <c r="E46">
        <v>0</v>
      </c>
      <c r="F46">
        <v>0</v>
      </c>
      <c r="G46">
        <v>84.935542999999996</v>
      </c>
      <c r="H46">
        <v>0</v>
      </c>
      <c r="I46">
        <v>0</v>
      </c>
      <c r="J46">
        <v>107.948757</v>
      </c>
      <c r="K46">
        <v>688.71594700000003</v>
      </c>
      <c r="L46">
        <v>674.81782899999996</v>
      </c>
      <c r="M46">
        <v>97.055942999999999</v>
      </c>
      <c r="N46">
        <v>62.192497000000003</v>
      </c>
      <c r="O46">
        <v>130.58071699999999</v>
      </c>
      <c r="P46">
        <v>149.98894999999999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418.77</v>
      </c>
      <c r="V46">
        <v>20.801072000000001</v>
      </c>
      <c r="W46">
        <v>46.399079999999998</v>
      </c>
      <c r="X46">
        <v>148.30237500000001</v>
      </c>
      <c r="Y46">
        <v>0</v>
      </c>
      <c r="Z46">
        <v>13.041600000000001</v>
      </c>
      <c r="AA46">
        <v>0</v>
      </c>
      <c r="AB46">
        <v>16.166609000000001</v>
      </c>
      <c r="AC46">
        <v>0</v>
      </c>
      <c r="AD46">
        <v>0</v>
      </c>
      <c r="AE46">
        <v>0</v>
      </c>
      <c r="AF46">
        <v>9.222505</v>
      </c>
      <c r="AG46">
        <v>49.243676000000001</v>
      </c>
      <c r="AH46">
        <v>0</v>
      </c>
      <c r="AI46">
        <v>0</v>
      </c>
      <c r="AJ46">
        <v>0</v>
      </c>
      <c r="AK46">
        <v>68.830275</v>
      </c>
      <c r="AL46">
        <v>26.725999999999999</v>
      </c>
      <c r="AM46">
        <v>18.800616999999999</v>
      </c>
      <c r="AN46">
        <v>0.75801200000000002</v>
      </c>
      <c r="AO46">
        <v>0</v>
      </c>
      <c r="AP46">
        <v>0</v>
      </c>
      <c r="AQ46">
        <v>0</v>
      </c>
      <c r="AR46">
        <v>34.223999999999997</v>
      </c>
      <c r="AS46">
        <v>37.890518999999998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2.7468539999999999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3084.1025810000006</v>
      </c>
    </row>
    <row r="47" spans="1:117">
      <c r="A47" t="s">
        <v>89</v>
      </c>
      <c r="B47">
        <v>0</v>
      </c>
      <c r="C47">
        <v>0</v>
      </c>
      <c r="D47">
        <v>52.136839999999999</v>
      </c>
      <c r="E47">
        <v>0</v>
      </c>
      <c r="F47">
        <v>0</v>
      </c>
      <c r="G47">
        <v>84.935542999999996</v>
      </c>
      <c r="H47">
        <v>0</v>
      </c>
      <c r="I47">
        <v>0</v>
      </c>
      <c r="J47">
        <v>107.948757</v>
      </c>
      <c r="K47">
        <v>688.71594700000003</v>
      </c>
      <c r="L47">
        <v>674.81782899999996</v>
      </c>
      <c r="M47">
        <v>97.055942999999999</v>
      </c>
      <c r="N47">
        <v>62.192497000000003</v>
      </c>
      <c r="O47">
        <v>130.58071699999999</v>
      </c>
      <c r="P47">
        <v>149.98894999999999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418.77</v>
      </c>
      <c r="V47">
        <v>20.801072000000001</v>
      </c>
      <c r="W47">
        <v>46.399079999999998</v>
      </c>
      <c r="X47">
        <v>148.30237500000001</v>
      </c>
      <c r="Y47">
        <v>0</v>
      </c>
      <c r="Z47">
        <v>13.041600000000001</v>
      </c>
      <c r="AA47">
        <v>0</v>
      </c>
      <c r="AB47">
        <v>16.166609000000001</v>
      </c>
      <c r="AC47">
        <v>0</v>
      </c>
      <c r="AD47">
        <v>0</v>
      </c>
      <c r="AE47">
        <v>0</v>
      </c>
      <c r="AF47">
        <v>9.222505</v>
      </c>
      <c r="AG47">
        <v>49.243676000000001</v>
      </c>
      <c r="AH47">
        <v>0</v>
      </c>
      <c r="AI47">
        <v>0</v>
      </c>
      <c r="AJ47">
        <v>0</v>
      </c>
      <c r="AK47">
        <v>68.830275</v>
      </c>
      <c r="AL47">
        <v>26.725999999999999</v>
      </c>
      <c r="AM47">
        <v>18.800616999999999</v>
      </c>
      <c r="AN47">
        <v>0.75801200000000002</v>
      </c>
      <c r="AO47">
        <v>0</v>
      </c>
      <c r="AP47">
        <v>0</v>
      </c>
      <c r="AQ47">
        <v>0</v>
      </c>
      <c r="AR47">
        <v>34.223999999999997</v>
      </c>
      <c r="AS47">
        <v>37.890518999999998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2.7468539999999999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3084.1025810000006</v>
      </c>
    </row>
    <row r="48" spans="1:117">
      <c r="A48" t="s">
        <v>90</v>
      </c>
      <c r="B48">
        <v>0</v>
      </c>
      <c r="C48">
        <v>0</v>
      </c>
      <c r="D48">
        <v>52.136839999999999</v>
      </c>
      <c r="E48">
        <v>0</v>
      </c>
      <c r="F48">
        <v>0</v>
      </c>
      <c r="G48">
        <v>84.935542999999996</v>
      </c>
      <c r="H48">
        <v>0</v>
      </c>
      <c r="I48">
        <v>0</v>
      </c>
      <c r="J48">
        <v>107.948757</v>
      </c>
      <c r="K48">
        <v>688.71594700000003</v>
      </c>
      <c r="L48">
        <v>674.81782899999996</v>
      </c>
      <c r="M48">
        <v>97.055942999999999</v>
      </c>
      <c r="N48">
        <v>62.192497000000003</v>
      </c>
      <c r="O48">
        <v>130.58071699999999</v>
      </c>
      <c r="P48">
        <v>149.98894999999999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418.77</v>
      </c>
      <c r="V48">
        <v>20.801072000000001</v>
      </c>
      <c r="W48">
        <v>46.399079999999998</v>
      </c>
      <c r="X48">
        <v>148.30237500000001</v>
      </c>
      <c r="Y48">
        <v>0</v>
      </c>
      <c r="Z48">
        <v>13.041600000000001</v>
      </c>
      <c r="AA48">
        <v>0</v>
      </c>
      <c r="AB48">
        <v>16.166609000000001</v>
      </c>
      <c r="AC48">
        <v>0</v>
      </c>
      <c r="AD48">
        <v>0</v>
      </c>
      <c r="AE48">
        <v>0</v>
      </c>
      <c r="AF48">
        <v>9.222505</v>
      </c>
      <c r="AG48">
        <v>49.243676000000001</v>
      </c>
      <c r="AH48">
        <v>0</v>
      </c>
      <c r="AI48">
        <v>0</v>
      </c>
      <c r="AJ48">
        <v>0</v>
      </c>
      <c r="AK48">
        <v>68.830275</v>
      </c>
      <c r="AL48">
        <v>26.725999999999999</v>
      </c>
      <c r="AM48">
        <v>18.800616999999999</v>
      </c>
      <c r="AN48">
        <v>0.75801200000000002</v>
      </c>
      <c r="AO48">
        <v>0</v>
      </c>
      <c r="AP48">
        <v>0</v>
      </c>
      <c r="AQ48">
        <v>0</v>
      </c>
      <c r="AR48">
        <v>34.223999999999997</v>
      </c>
      <c r="AS48">
        <v>37.890518999999998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2.7468539999999999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3084.1025810000006</v>
      </c>
    </row>
    <row r="49" spans="1:117">
      <c r="A49" t="s">
        <v>91</v>
      </c>
      <c r="B49">
        <v>0</v>
      </c>
      <c r="C49">
        <v>0</v>
      </c>
      <c r="D49">
        <v>52.136839999999999</v>
      </c>
      <c r="E49">
        <v>0</v>
      </c>
      <c r="F49">
        <v>0</v>
      </c>
      <c r="G49">
        <v>84.935542999999996</v>
      </c>
      <c r="H49">
        <v>0</v>
      </c>
      <c r="I49">
        <v>0</v>
      </c>
      <c r="J49">
        <v>107.948757</v>
      </c>
      <c r="K49">
        <v>688.71594700000003</v>
      </c>
      <c r="L49">
        <v>674.81782899999996</v>
      </c>
      <c r="M49">
        <v>97.055942999999999</v>
      </c>
      <c r="N49">
        <v>62.192497000000003</v>
      </c>
      <c r="O49">
        <v>130.58071699999999</v>
      </c>
      <c r="P49">
        <v>149.98894999999999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418.77</v>
      </c>
      <c r="V49">
        <v>20.801072000000001</v>
      </c>
      <c r="W49">
        <v>46.399079999999998</v>
      </c>
      <c r="X49">
        <v>148.30237500000001</v>
      </c>
      <c r="Y49">
        <v>0</v>
      </c>
      <c r="Z49">
        <v>13.041600000000001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9.222505</v>
      </c>
      <c r="AG49">
        <v>49.243676000000001</v>
      </c>
      <c r="AH49">
        <v>0</v>
      </c>
      <c r="AI49">
        <v>0</v>
      </c>
      <c r="AJ49">
        <v>0</v>
      </c>
      <c r="AK49">
        <v>68.830275</v>
      </c>
      <c r="AL49">
        <v>26.725999999999999</v>
      </c>
      <c r="AM49">
        <v>18.800616999999999</v>
      </c>
      <c r="AN49">
        <v>0.75801200000000002</v>
      </c>
      <c r="AO49">
        <v>0</v>
      </c>
      <c r="AP49">
        <v>0</v>
      </c>
      <c r="AQ49">
        <v>0</v>
      </c>
      <c r="AR49">
        <v>34.223999999999997</v>
      </c>
      <c r="AS49">
        <v>37.890518999999998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2.7468539999999999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3067.9359720000007</v>
      </c>
    </row>
    <row r="50" spans="1:117">
      <c r="A50" t="s">
        <v>92</v>
      </c>
      <c r="B50">
        <v>0</v>
      </c>
      <c r="C50">
        <v>0</v>
      </c>
      <c r="D50">
        <v>52.136839999999999</v>
      </c>
      <c r="E50">
        <v>0</v>
      </c>
      <c r="F50">
        <v>0</v>
      </c>
      <c r="G50">
        <v>84.935542999999996</v>
      </c>
      <c r="H50">
        <v>0</v>
      </c>
      <c r="I50">
        <v>0</v>
      </c>
      <c r="J50">
        <v>107.948757</v>
      </c>
      <c r="K50">
        <v>688.71594700000003</v>
      </c>
      <c r="L50">
        <v>674.81782899999996</v>
      </c>
      <c r="M50">
        <v>97.055942999999999</v>
      </c>
      <c r="N50">
        <v>62.192497000000003</v>
      </c>
      <c r="O50">
        <v>130.58071699999999</v>
      </c>
      <c r="P50">
        <v>149.98894999999999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418.77</v>
      </c>
      <c r="V50">
        <v>20.801072000000001</v>
      </c>
      <c r="W50">
        <v>46.399079999999998</v>
      </c>
      <c r="X50">
        <v>148.30237500000001</v>
      </c>
      <c r="Y50">
        <v>0</v>
      </c>
      <c r="Z50">
        <v>13.041600000000001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9.222505</v>
      </c>
      <c r="AG50">
        <v>49.243676000000001</v>
      </c>
      <c r="AH50">
        <v>0</v>
      </c>
      <c r="AI50">
        <v>0</v>
      </c>
      <c r="AJ50">
        <v>0</v>
      </c>
      <c r="AK50">
        <v>68.830275</v>
      </c>
      <c r="AL50">
        <v>26.725999999999999</v>
      </c>
      <c r="AM50">
        <v>18.800616999999999</v>
      </c>
      <c r="AN50">
        <v>0.75801200000000002</v>
      </c>
      <c r="AO50">
        <v>0</v>
      </c>
      <c r="AP50">
        <v>0</v>
      </c>
      <c r="AQ50">
        <v>0</v>
      </c>
      <c r="AR50">
        <v>34.223999999999997</v>
      </c>
      <c r="AS50">
        <v>37.890518999999998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2.7468539999999999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3067.9359720000007</v>
      </c>
    </row>
    <row r="51" spans="1:117">
      <c r="A51" t="s">
        <v>93</v>
      </c>
      <c r="B51">
        <v>0</v>
      </c>
      <c r="C51">
        <v>0</v>
      </c>
      <c r="D51">
        <v>52.136839999999999</v>
      </c>
      <c r="E51">
        <v>0</v>
      </c>
      <c r="F51">
        <v>0</v>
      </c>
      <c r="G51">
        <v>84.935542999999996</v>
      </c>
      <c r="H51">
        <v>0</v>
      </c>
      <c r="I51">
        <v>0</v>
      </c>
      <c r="J51">
        <v>107.948757</v>
      </c>
      <c r="K51">
        <v>688.71594700000003</v>
      </c>
      <c r="L51">
        <v>674.81782899999996</v>
      </c>
      <c r="M51">
        <v>97.055942999999999</v>
      </c>
      <c r="N51">
        <v>62.192497000000003</v>
      </c>
      <c r="O51">
        <v>130.58071699999999</v>
      </c>
      <c r="P51">
        <v>149.98894999999999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418.77</v>
      </c>
      <c r="V51">
        <v>20.801072000000001</v>
      </c>
      <c r="W51">
        <v>46.399079999999998</v>
      </c>
      <c r="X51">
        <v>148.30237500000001</v>
      </c>
      <c r="Y51">
        <v>0</v>
      </c>
      <c r="Z51">
        <v>13.041600000000001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9.222505</v>
      </c>
      <c r="AG51">
        <v>49.243676000000001</v>
      </c>
      <c r="AH51">
        <v>0</v>
      </c>
      <c r="AI51">
        <v>0</v>
      </c>
      <c r="AJ51">
        <v>0</v>
      </c>
      <c r="AK51">
        <v>68.830275</v>
      </c>
      <c r="AL51">
        <v>26.725999999999999</v>
      </c>
      <c r="AM51">
        <v>18.800616999999999</v>
      </c>
      <c r="AN51">
        <v>0.75801200000000002</v>
      </c>
      <c r="AO51">
        <v>0</v>
      </c>
      <c r="AP51">
        <v>0</v>
      </c>
      <c r="AQ51">
        <v>0</v>
      </c>
      <c r="AR51">
        <v>34.223999999999997</v>
      </c>
      <c r="AS51">
        <v>37.890518999999998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2.7468539999999999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3067.9359720000007</v>
      </c>
    </row>
    <row r="52" spans="1:117">
      <c r="A52" t="s">
        <v>94</v>
      </c>
      <c r="B52">
        <v>0</v>
      </c>
      <c r="C52">
        <v>0</v>
      </c>
      <c r="D52">
        <v>52.136839999999999</v>
      </c>
      <c r="E52">
        <v>0</v>
      </c>
      <c r="F52">
        <v>0</v>
      </c>
      <c r="G52">
        <v>84.935542999999996</v>
      </c>
      <c r="H52">
        <v>0</v>
      </c>
      <c r="I52">
        <v>0</v>
      </c>
      <c r="J52">
        <v>107.948757</v>
      </c>
      <c r="K52">
        <v>688.71594700000003</v>
      </c>
      <c r="L52">
        <v>674.81782899999996</v>
      </c>
      <c r="M52">
        <v>97.055942999999999</v>
      </c>
      <c r="N52">
        <v>62.192497000000003</v>
      </c>
      <c r="O52">
        <v>130.58071699999999</v>
      </c>
      <c r="P52">
        <v>149.98894999999999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418.77</v>
      </c>
      <c r="V52">
        <v>20.801072000000001</v>
      </c>
      <c r="W52">
        <v>46.399079999999998</v>
      </c>
      <c r="X52">
        <v>148.30237500000001</v>
      </c>
      <c r="Y52">
        <v>0</v>
      </c>
      <c r="Z52">
        <v>13.041600000000001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9.222505</v>
      </c>
      <c r="AG52">
        <v>49.243676000000001</v>
      </c>
      <c r="AH52">
        <v>0</v>
      </c>
      <c r="AI52">
        <v>0</v>
      </c>
      <c r="AJ52">
        <v>0</v>
      </c>
      <c r="AK52">
        <v>68.830275</v>
      </c>
      <c r="AL52">
        <v>26.725999999999999</v>
      </c>
      <c r="AM52">
        <v>18.800616999999999</v>
      </c>
      <c r="AN52">
        <v>0.75801200000000002</v>
      </c>
      <c r="AO52">
        <v>0</v>
      </c>
      <c r="AP52">
        <v>0</v>
      </c>
      <c r="AQ52">
        <v>0</v>
      </c>
      <c r="AR52">
        <v>34.223999999999997</v>
      </c>
      <c r="AS52">
        <v>37.890518999999998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2.7468539999999999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3067.9359720000007</v>
      </c>
    </row>
    <row r="53" spans="1:117">
      <c r="A53" t="s">
        <v>95</v>
      </c>
      <c r="B53">
        <v>0</v>
      </c>
      <c r="C53">
        <v>0</v>
      </c>
      <c r="D53">
        <v>52.136839999999999</v>
      </c>
      <c r="E53">
        <v>0</v>
      </c>
      <c r="F53">
        <v>0</v>
      </c>
      <c r="G53">
        <v>84.935542999999996</v>
      </c>
      <c r="H53">
        <v>0</v>
      </c>
      <c r="I53">
        <v>0</v>
      </c>
      <c r="J53">
        <v>107.948757</v>
      </c>
      <c r="K53">
        <v>688.71594700000003</v>
      </c>
      <c r="L53">
        <v>674.81782899999996</v>
      </c>
      <c r="M53">
        <v>97.055942999999999</v>
      </c>
      <c r="N53">
        <v>62.192497000000003</v>
      </c>
      <c r="O53">
        <v>130.58071699999999</v>
      </c>
      <c r="P53">
        <v>149.98894999999999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418.77</v>
      </c>
      <c r="V53">
        <v>20.801072000000001</v>
      </c>
      <c r="W53">
        <v>46.399079999999998</v>
      </c>
      <c r="X53">
        <v>148.30237500000001</v>
      </c>
      <c r="Y53">
        <v>0</v>
      </c>
      <c r="Z53">
        <v>13.041600000000001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9.222505</v>
      </c>
      <c r="AG53">
        <v>49.243676000000001</v>
      </c>
      <c r="AH53">
        <v>0</v>
      </c>
      <c r="AI53">
        <v>0</v>
      </c>
      <c r="AJ53">
        <v>0</v>
      </c>
      <c r="AK53">
        <v>68.830275</v>
      </c>
      <c r="AL53">
        <v>26.725999999999999</v>
      </c>
      <c r="AM53">
        <v>18.800616999999999</v>
      </c>
      <c r="AN53">
        <v>0.75801200000000002</v>
      </c>
      <c r="AO53">
        <v>0</v>
      </c>
      <c r="AP53">
        <v>0</v>
      </c>
      <c r="AQ53">
        <v>0</v>
      </c>
      <c r="AR53">
        <v>38.64</v>
      </c>
      <c r="AS53">
        <v>37.890518999999998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2.7468539999999999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3072.3519720000004</v>
      </c>
    </row>
    <row r="54" spans="1:117">
      <c r="A54" t="s">
        <v>96</v>
      </c>
      <c r="B54">
        <v>0</v>
      </c>
      <c r="C54">
        <v>0</v>
      </c>
      <c r="D54">
        <v>52.136839999999999</v>
      </c>
      <c r="E54">
        <v>0</v>
      </c>
      <c r="F54">
        <v>0</v>
      </c>
      <c r="G54">
        <v>84.935542999999996</v>
      </c>
      <c r="H54">
        <v>0</v>
      </c>
      <c r="I54">
        <v>0</v>
      </c>
      <c r="J54">
        <v>107.948757</v>
      </c>
      <c r="K54">
        <v>688.71594700000003</v>
      </c>
      <c r="L54">
        <v>674.81782899999996</v>
      </c>
      <c r="M54">
        <v>97.055942999999999</v>
      </c>
      <c r="N54">
        <v>62.192497000000003</v>
      </c>
      <c r="O54">
        <v>130.58071699999999</v>
      </c>
      <c r="P54">
        <v>149.98894999999999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418.77</v>
      </c>
      <c r="V54">
        <v>20.801072000000001</v>
      </c>
      <c r="W54">
        <v>46.399079999999998</v>
      </c>
      <c r="X54">
        <v>148.30237500000001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9.222505</v>
      </c>
      <c r="AG54">
        <v>49.243676000000001</v>
      </c>
      <c r="AH54">
        <v>0</v>
      </c>
      <c r="AI54">
        <v>0</v>
      </c>
      <c r="AJ54">
        <v>0</v>
      </c>
      <c r="AK54">
        <v>68.830275</v>
      </c>
      <c r="AL54">
        <v>26.725999999999999</v>
      </c>
      <c r="AM54">
        <v>18.800616999999999</v>
      </c>
      <c r="AN54">
        <v>0.75801200000000002</v>
      </c>
      <c r="AO54">
        <v>0</v>
      </c>
      <c r="AP54">
        <v>0</v>
      </c>
      <c r="AQ54">
        <v>0</v>
      </c>
      <c r="AR54">
        <v>38.64</v>
      </c>
      <c r="AS54">
        <v>37.890518999999998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2.7468539999999999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3072.3519720000004</v>
      </c>
    </row>
    <row r="55" spans="1:117">
      <c r="A55" t="s">
        <v>97</v>
      </c>
      <c r="B55">
        <v>0</v>
      </c>
      <c r="C55">
        <v>0</v>
      </c>
      <c r="D55">
        <v>52.136839999999999</v>
      </c>
      <c r="E55">
        <v>0</v>
      </c>
      <c r="F55">
        <v>0</v>
      </c>
      <c r="G55">
        <v>84.935542999999996</v>
      </c>
      <c r="H55">
        <v>0</v>
      </c>
      <c r="I55">
        <v>0</v>
      </c>
      <c r="J55">
        <v>107.948757</v>
      </c>
      <c r="K55">
        <v>688.71594700000003</v>
      </c>
      <c r="L55">
        <v>674.81782899999996</v>
      </c>
      <c r="M55">
        <v>97.055942999999999</v>
      </c>
      <c r="N55">
        <v>62.192497000000003</v>
      </c>
      <c r="O55">
        <v>130.58071699999999</v>
      </c>
      <c r="P55">
        <v>149.98894999999999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418.77</v>
      </c>
      <c r="V55">
        <v>20.801072000000001</v>
      </c>
      <c r="W55">
        <v>46.399079999999998</v>
      </c>
      <c r="X55">
        <v>148.30237500000001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9.222505</v>
      </c>
      <c r="AG55">
        <v>49.243676000000001</v>
      </c>
      <c r="AH55">
        <v>0</v>
      </c>
      <c r="AI55">
        <v>0</v>
      </c>
      <c r="AJ55">
        <v>0</v>
      </c>
      <c r="AK55">
        <v>68.830275</v>
      </c>
      <c r="AL55">
        <v>26.725999999999999</v>
      </c>
      <c r="AM55">
        <v>18.800616999999999</v>
      </c>
      <c r="AN55">
        <v>0.75801200000000002</v>
      </c>
      <c r="AO55">
        <v>0</v>
      </c>
      <c r="AP55">
        <v>0</v>
      </c>
      <c r="AQ55">
        <v>0</v>
      </c>
      <c r="AR55">
        <v>34.223999999999997</v>
      </c>
      <c r="AS55">
        <v>37.890518999999998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2.7468539999999999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3067.9359720000007</v>
      </c>
    </row>
    <row r="56" spans="1:117">
      <c r="A56" t="s">
        <v>98</v>
      </c>
      <c r="B56">
        <v>0</v>
      </c>
      <c r="C56">
        <v>0</v>
      </c>
      <c r="D56">
        <v>52.136839999999999</v>
      </c>
      <c r="E56">
        <v>0</v>
      </c>
      <c r="F56">
        <v>0</v>
      </c>
      <c r="G56">
        <v>84.935542999999996</v>
      </c>
      <c r="H56">
        <v>0</v>
      </c>
      <c r="I56">
        <v>0</v>
      </c>
      <c r="J56">
        <v>107.948757</v>
      </c>
      <c r="K56">
        <v>688.71594700000003</v>
      </c>
      <c r="L56">
        <v>674.81782899999996</v>
      </c>
      <c r="M56">
        <v>97.055942999999999</v>
      </c>
      <c r="N56">
        <v>62.192497000000003</v>
      </c>
      <c r="O56">
        <v>130.58071699999999</v>
      </c>
      <c r="P56">
        <v>149.98894999999999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418.77</v>
      </c>
      <c r="V56">
        <v>20.801072000000001</v>
      </c>
      <c r="W56">
        <v>46.399079999999998</v>
      </c>
      <c r="X56">
        <v>148.30237500000001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9.222505</v>
      </c>
      <c r="AG56">
        <v>49.243676000000001</v>
      </c>
      <c r="AH56">
        <v>0</v>
      </c>
      <c r="AI56">
        <v>0</v>
      </c>
      <c r="AJ56">
        <v>0</v>
      </c>
      <c r="AK56">
        <v>68.830275</v>
      </c>
      <c r="AL56">
        <v>26.725999999999999</v>
      </c>
      <c r="AM56">
        <v>18.800616999999999</v>
      </c>
      <c r="AN56">
        <v>0.75801200000000002</v>
      </c>
      <c r="AO56">
        <v>0</v>
      </c>
      <c r="AP56">
        <v>0</v>
      </c>
      <c r="AQ56">
        <v>0</v>
      </c>
      <c r="AR56">
        <v>34.223999999999997</v>
      </c>
      <c r="AS56">
        <v>37.890518999999998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2.7468539999999999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3067.9359720000007</v>
      </c>
    </row>
    <row r="57" spans="1:117">
      <c r="A57" t="s">
        <v>99</v>
      </c>
      <c r="B57">
        <v>0</v>
      </c>
      <c r="C57">
        <v>0</v>
      </c>
      <c r="D57">
        <v>52.136839999999999</v>
      </c>
      <c r="E57">
        <v>0</v>
      </c>
      <c r="F57">
        <v>0</v>
      </c>
      <c r="G57">
        <v>84.935542999999996</v>
      </c>
      <c r="H57">
        <v>0</v>
      </c>
      <c r="I57">
        <v>0</v>
      </c>
      <c r="J57">
        <v>107.948757</v>
      </c>
      <c r="K57">
        <v>688.71594700000003</v>
      </c>
      <c r="L57">
        <v>674.81782899999996</v>
      </c>
      <c r="M57">
        <v>97.055942999999999</v>
      </c>
      <c r="N57">
        <v>62.192497000000003</v>
      </c>
      <c r="O57">
        <v>130.58071699999999</v>
      </c>
      <c r="P57">
        <v>149.98894999999999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418.77</v>
      </c>
      <c r="V57">
        <v>20.801072000000001</v>
      </c>
      <c r="W57">
        <v>46.399079999999998</v>
      </c>
      <c r="X57">
        <v>148.30237500000001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19.725135000000002</v>
      </c>
      <c r="AF57">
        <v>9.222505</v>
      </c>
      <c r="AG57">
        <v>49.243676000000001</v>
      </c>
      <c r="AH57">
        <v>0</v>
      </c>
      <c r="AI57">
        <v>0</v>
      </c>
      <c r="AJ57">
        <v>0</v>
      </c>
      <c r="AK57">
        <v>68.830275</v>
      </c>
      <c r="AL57">
        <v>26.725999999999999</v>
      </c>
      <c r="AM57">
        <v>18.800616999999999</v>
      </c>
      <c r="AN57">
        <v>0.75801200000000002</v>
      </c>
      <c r="AO57">
        <v>0</v>
      </c>
      <c r="AP57">
        <v>0</v>
      </c>
      <c r="AQ57">
        <v>0</v>
      </c>
      <c r="AR57">
        <v>34.223999999999997</v>
      </c>
      <c r="AS57">
        <v>37.890518999999998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2.7468539999999999</v>
      </c>
      <c r="AZ57">
        <v>0</v>
      </c>
      <c r="BA57">
        <v>0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3081.1403070000006</v>
      </c>
    </row>
    <row r="58" spans="1:117">
      <c r="A58" t="s">
        <v>100</v>
      </c>
      <c r="B58">
        <v>0</v>
      </c>
      <c r="C58">
        <v>0</v>
      </c>
      <c r="D58">
        <v>52.136839999999999</v>
      </c>
      <c r="E58">
        <v>0</v>
      </c>
      <c r="F58">
        <v>0</v>
      </c>
      <c r="G58">
        <v>84.935542999999996</v>
      </c>
      <c r="H58">
        <v>0</v>
      </c>
      <c r="I58">
        <v>0</v>
      </c>
      <c r="J58">
        <v>107.948757</v>
      </c>
      <c r="K58">
        <v>688.71594700000003</v>
      </c>
      <c r="L58">
        <v>674.81782899999996</v>
      </c>
      <c r="M58">
        <v>97.055942999999999</v>
      </c>
      <c r="N58">
        <v>62.192497000000003</v>
      </c>
      <c r="O58">
        <v>130.58071699999999</v>
      </c>
      <c r="P58">
        <v>149.98894999999999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418.77</v>
      </c>
      <c r="V58">
        <v>20.801072000000001</v>
      </c>
      <c r="W58">
        <v>46.399079999999998</v>
      </c>
      <c r="X58">
        <v>148.30237500000001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19.725135000000002</v>
      </c>
      <c r="AF58">
        <v>9.222505</v>
      </c>
      <c r="AG58">
        <v>49.243676000000001</v>
      </c>
      <c r="AH58">
        <v>0</v>
      </c>
      <c r="AI58">
        <v>0</v>
      </c>
      <c r="AJ58">
        <v>0</v>
      </c>
      <c r="AK58">
        <v>68.830275</v>
      </c>
      <c r="AL58">
        <v>26.725999999999999</v>
      </c>
      <c r="AM58">
        <v>18.800616999999999</v>
      </c>
      <c r="AN58">
        <v>0.75801200000000002</v>
      </c>
      <c r="AO58">
        <v>0</v>
      </c>
      <c r="AP58">
        <v>0</v>
      </c>
      <c r="AQ58">
        <v>0</v>
      </c>
      <c r="AR58">
        <v>34.223999999999997</v>
      </c>
      <c r="AS58">
        <v>37.890518999999998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2.7468539999999999</v>
      </c>
      <c r="AZ58">
        <v>0</v>
      </c>
      <c r="BA58">
        <v>0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3081.1403070000006</v>
      </c>
    </row>
    <row r="59" spans="1:117">
      <c r="A59" t="s">
        <v>101</v>
      </c>
      <c r="B59">
        <v>0</v>
      </c>
      <c r="C59">
        <v>0</v>
      </c>
      <c r="D59">
        <v>52.136839999999999</v>
      </c>
      <c r="E59">
        <v>0</v>
      </c>
      <c r="F59">
        <v>0</v>
      </c>
      <c r="G59">
        <v>84.935542999999996</v>
      </c>
      <c r="H59">
        <v>0</v>
      </c>
      <c r="I59">
        <v>0</v>
      </c>
      <c r="J59">
        <v>107.948757</v>
      </c>
      <c r="K59">
        <v>688.71594700000003</v>
      </c>
      <c r="L59">
        <v>674.81782899999996</v>
      </c>
      <c r="M59">
        <v>97.055942999999999</v>
      </c>
      <c r="N59">
        <v>62.192497000000003</v>
      </c>
      <c r="O59">
        <v>130.58071699999999</v>
      </c>
      <c r="P59">
        <v>149.98894999999999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418.77</v>
      </c>
      <c r="V59">
        <v>20.801072000000001</v>
      </c>
      <c r="W59">
        <v>46.399079999999998</v>
      </c>
      <c r="X59">
        <v>148.30237500000001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19.725135000000002</v>
      </c>
      <c r="AF59">
        <v>9.222505</v>
      </c>
      <c r="AG59">
        <v>49.243676000000001</v>
      </c>
      <c r="AH59">
        <v>0</v>
      </c>
      <c r="AI59">
        <v>0</v>
      </c>
      <c r="AJ59">
        <v>0</v>
      </c>
      <c r="AK59">
        <v>68.830275</v>
      </c>
      <c r="AL59">
        <v>26.725999999999999</v>
      </c>
      <c r="AM59">
        <v>18.800616999999999</v>
      </c>
      <c r="AN59">
        <v>0.75801200000000002</v>
      </c>
      <c r="AO59">
        <v>0</v>
      </c>
      <c r="AP59">
        <v>0</v>
      </c>
      <c r="AQ59">
        <v>0</v>
      </c>
      <c r="AR59">
        <v>34.223999999999997</v>
      </c>
      <c r="AS59">
        <v>37.890518999999998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2.7468539999999999</v>
      </c>
      <c r="AZ59">
        <v>0</v>
      </c>
      <c r="BA59">
        <v>0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3081.1403070000006</v>
      </c>
    </row>
    <row r="60" spans="1:117">
      <c r="A60" t="s">
        <v>102</v>
      </c>
      <c r="B60">
        <v>0</v>
      </c>
      <c r="C60">
        <v>0</v>
      </c>
      <c r="D60">
        <v>52.136839999999999</v>
      </c>
      <c r="E60">
        <v>0</v>
      </c>
      <c r="F60">
        <v>0</v>
      </c>
      <c r="G60">
        <v>84.935542999999996</v>
      </c>
      <c r="H60">
        <v>0</v>
      </c>
      <c r="I60">
        <v>0</v>
      </c>
      <c r="J60">
        <v>107.948757</v>
      </c>
      <c r="K60">
        <v>688.71594700000003</v>
      </c>
      <c r="L60">
        <v>674.81782899999996</v>
      </c>
      <c r="M60">
        <v>97.055942999999999</v>
      </c>
      <c r="N60">
        <v>62.192497000000003</v>
      </c>
      <c r="O60">
        <v>130.58071699999999</v>
      </c>
      <c r="P60">
        <v>149.98894999999999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418.77</v>
      </c>
      <c r="V60">
        <v>20.801072000000001</v>
      </c>
      <c r="W60">
        <v>46.399079999999998</v>
      </c>
      <c r="X60">
        <v>148.30237500000001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39.450268999999999</v>
      </c>
      <c r="AF60">
        <v>9.222505</v>
      </c>
      <c r="AG60">
        <v>49.243676000000001</v>
      </c>
      <c r="AH60">
        <v>0</v>
      </c>
      <c r="AI60">
        <v>0</v>
      </c>
      <c r="AJ60">
        <v>0</v>
      </c>
      <c r="AK60">
        <v>68.830275</v>
      </c>
      <c r="AL60">
        <v>26.725999999999999</v>
      </c>
      <c r="AM60">
        <v>18.800616999999999</v>
      </c>
      <c r="AN60">
        <v>0.75801200000000002</v>
      </c>
      <c r="AO60">
        <v>0</v>
      </c>
      <c r="AP60">
        <v>0</v>
      </c>
      <c r="AQ60">
        <v>0</v>
      </c>
      <c r="AR60">
        <v>34.223999999999997</v>
      </c>
      <c r="AS60">
        <v>37.890518999999998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2.7468539999999999</v>
      </c>
      <c r="AZ60">
        <v>0</v>
      </c>
      <c r="BA60">
        <v>0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3100.8654410000004</v>
      </c>
    </row>
    <row r="61" spans="1:117">
      <c r="A61" t="s">
        <v>103</v>
      </c>
      <c r="B61">
        <v>0</v>
      </c>
      <c r="C61">
        <v>0</v>
      </c>
      <c r="D61">
        <v>52.136839999999999</v>
      </c>
      <c r="E61">
        <v>0</v>
      </c>
      <c r="F61">
        <v>0</v>
      </c>
      <c r="G61">
        <v>84.935542999999996</v>
      </c>
      <c r="H61">
        <v>0</v>
      </c>
      <c r="I61">
        <v>0</v>
      </c>
      <c r="J61">
        <v>107.948757</v>
      </c>
      <c r="K61">
        <v>688.71594700000003</v>
      </c>
      <c r="L61">
        <v>674.81782899999996</v>
      </c>
      <c r="M61">
        <v>97.055942999999999</v>
      </c>
      <c r="N61">
        <v>62.192497000000003</v>
      </c>
      <c r="O61">
        <v>130.58071699999999</v>
      </c>
      <c r="P61">
        <v>149.98894999999999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418.77</v>
      </c>
      <c r="V61">
        <v>20.801072000000001</v>
      </c>
      <c r="W61">
        <v>46.399079999999998</v>
      </c>
      <c r="X61">
        <v>148.30237500000001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39.450268999999999</v>
      </c>
      <c r="AF61">
        <v>9.222505</v>
      </c>
      <c r="AG61">
        <v>49.243676000000001</v>
      </c>
      <c r="AH61">
        <v>0</v>
      </c>
      <c r="AI61">
        <v>0</v>
      </c>
      <c r="AJ61">
        <v>0</v>
      </c>
      <c r="AK61">
        <v>68.830275</v>
      </c>
      <c r="AL61">
        <v>26.725999999999999</v>
      </c>
      <c r="AM61">
        <v>18.800616999999999</v>
      </c>
      <c r="AN61">
        <v>0.75801200000000002</v>
      </c>
      <c r="AO61">
        <v>0</v>
      </c>
      <c r="AP61">
        <v>0</v>
      </c>
      <c r="AQ61">
        <v>0</v>
      </c>
      <c r="AR61">
        <v>34.223999999999997</v>
      </c>
      <c r="AS61">
        <v>37.890518999999998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2.7468539999999999</v>
      </c>
      <c r="AZ61">
        <v>0</v>
      </c>
      <c r="BA61">
        <v>0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3100.8654410000004</v>
      </c>
    </row>
    <row r="62" spans="1:117">
      <c r="A62" t="s">
        <v>104</v>
      </c>
      <c r="B62">
        <v>0</v>
      </c>
      <c r="C62">
        <v>0</v>
      </c>
      <c r="D62">
        <v>52.136839999999999</v>
      </c>
      <c r="E62">
        <v>0</v>
      </c>
      <c r="F62">
        <v>0</v>
      </c>
      <c r="G62">
        <v>84.935542999999996</v>
      </c>
      <c r="H62">
        <v>0</v>
      </c>
      <c r="I62">
        <v>0</v>
      </c>
      <c r="J62">
        <v>107.948757</v>
      </c>
      <c r="K62">
        <v>688.71594700000003</v>
      </c>
      <c r="L62">
        <v>674.81782899999996</v>
      </c>
      <c r="M62">
        <v>97.055942999999999</v>
      </c>
      <c r="N62">
        <v>62.192497000000003</v>
      </c>
      <c r="O62">
        <v>130.58071699999999</v>
      </c>
      <c r="P62">
        <v>149.98894999999999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418.77</v>
      </c>
      <c r="V62">
        <v>20.801072000000001</v>
      </c>
      <c r="W62">
        <v>46.399079999999998</v>
      </c>
      <c r="X62">
        <v>148.30237500000001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39.450268999999999</v>
      </c>
      <c r="AF62">
        <v>9.222505</v>
      </c>
      <c r="AG62">
        <v>49.243676000000001</v>
      </c>
      <c r="AH62">
        <v>0</v>
      </c>
      <c r="AI62">
        <v>0</v>
      </c>
      <c r="AJ62">
        <v>0</v>
      </c>
      <c r="AK62">
        <v>68.830275</v>
      </c>
      <c r="AL62">
        <v>26.725999999999999</v>
      </c>
      <c r="AM62">
        <v>18.800616999999999</v>
      </c>
      <c r="AN62">
        <v>0.75801200000000002</v>
      </c>
      <c r="AO62">
        <v>0</v>
      </c>
      <c r="AP62">
        <v>0</v>
      </c>
      <c r="AQ62">
        <v>0</v>
      </c>
      <c r="AR62">
        <v>34.223999999999997</v>
      </c>
      <c r="AS62">
        <v>37.890518999999998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2.7468539999999999</v>
      </c>
      <c r="AZ62">
        <v>0</v>
      </c>
      <c r="BA62">
        <v>0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3100.8654410000004</v>
      </c>
    </row>
    <row r="63" spans="1:117">
      <c r="A63" t="s">
        <v>105</v>
      </c>
      <c r="B63">
        <v>0</v>
      </c>
      <c r="C63">
        <v>0</v>
      </c>
      <c r="D63">
        <v>52.136839999999999</v>
      </c>
      <c r="E63">
        <v>0</v>
      </c>
      <c r="F63">
        <v>0</v>
      </c>
      <c r="G63">
        <v>84.935542999999996</v>
      </c>
      <c r="H63">
        <v>0</v>
      </c>
      <c r="I63">
        <v>0</v>
      </c>
      <c r="J63">
        <v>107.948757</v>
      </c>
      <c r="K63">
        <v>688.71594700000003</v>
      </c>
      <c r="L63">
        <v>674.81782899999996</v>
      </c>
      <c r="M63">
        <v>97.055942999999999</v>
      </c>
      <c r="N63">
        <v>62.192497000000003</v>
      </c>
      <c r="O63">
        <v>130.58071699999999</v>
      </c>
      <c r="P63">
        <v>149.98894999999999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418.77</v>
      </c>
      <c r="V63">
        <v>20.801072000000001</v>
      </c>
      <c r="W63">
        <v>46.399079999999998</v>
      </c>
      <c r="X63">
        <v>148.30237500000001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39.450268999999999</v>
      </c>
      <c r="AF63">
        <v>9.222505</v>
      </c>
      <c r="AG63">
        <v>49.243676000000001</v>
      </c>
      <c r="AH63">
        <v>0</v>
      </c>
      <c r="AI63">
        <v>0</v>
      </c>
      <c r="AJ63">
        <v>0</v>
      </c>
      <c r="AK63">
        <v>68.830275</v>
      </c>
      <c r="AL63">
        <v>40.088999999999999</v>
      </c>
      <c r="AM63">
        <v>18.800616999999999</v>
      </c>
      <c r="AN63">
        <v>0.75801200000000002</v>
      </c>
      <c r="AO63">
        <v>0</v>
      </c>
      <c r="AP63">
        <v>0</v>
      </c>
      <c r="AQ63">
        <v>0</v>
      </c>
      <c r="AR63">
        <v>38.64</v>
      </c>
      <c r="AS63">
        <v>37.890518999999998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2.7468539999999999</v>
      </c>
      <c r="AZ63">
        <v>0</v>
      </c>
      <c r="BA63">
        <v>0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3118.6444409999999</v>
      </c>
    </row>
    <row r="64" spans="1:117">
      <c r="A64" t="s">
        <v>106</v>
      </c>
      <c r="B64">
        <v>0</v>
      </c>
      <c r="C64">
        <v>0</v>
      </c>
      <c r="D64">
        <v>52.136839999999999</v>
      </c>
      <c r="E64">
        <v>0</v>
      </c>
      <c r="F64">
        <v>0</v>
      </c>
      <c r="G64">
        <v>84.935542999999996</v>
      </c>
      <c r="H64">
        <v>0</v>
      </c>
      <c r="I64">
        <v>0</v>
      </c>
      <c r="J64">
        <v>107.948757</v>
      </c>
      <c r="K64">
        <v>688.71594700000003</v>
      </c>
      <c r="L64">
        <v>674.81782899999996</v>
      </c>
      <c r="M64">
        <v>97.055942999999999</v>
      </c>
      <c r="N64">
        <v>62.192497000000003</v>
      </c>
      <c r="O64">
        <v>130.58071699999999</v>
      </c>
      <c r="P64">
        <v>149.98894999999999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418.77</v>
      </c>
      <c r="V64">
        <v>20.801072000000001</v>
      </c>
      <c r="W64">
        <v>46.399079999999998</v>
      </c>
      <c r="X64">
        <v>148.30237500000001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39.450268999999999</v>
      </c>
      <c r="AF64">
        <v>9.222505</v>
      </c>
      <c r="AG64">
        <v>49.243676000000001</v>
      </c>
      <c r="AH64">
        <v>0</v>
      </c>
      <c r="AI64">
        <v>0</v>
      </c>
      <c r="AJ64">
        <v>0</v>
      </c>
      <c r="AK64">
        <v>68.830275</v>
      </c>
      <c r="AL64">
        <v>40.088999999999999</v>
      </c>
      <c r="AM64">
        <v>18.800616999999999</v>
      </c>
      <c r="AN64">
        <v>0.75801200000000002</v>
      </c>
      <c r="AO64">
        <v>0</v>
      </c>
      <c r="AP64">
        <v>0</v>
      </c>
      <c r="AQ64">
        <v>0</v>
      </c>
      <c r="AR64">
        <v>38.64</v>
      </c>
      <c r="AS64">
        <v>37.890518999999998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2.7468539999999999</v>
      </c>
      <c r="AZ64">
        <v>0</v>
      </c>
      <c r="BA64">
        <v>0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3118.6444409999999</v>
      </c>
    </row>
    <row r="65" spans="1:117">
      <c r="A65" t="s">
        <v>107</v>
      </c>
      <c r="B65">
        <v>0</v>
      </c>
      <c r="C65">
        <v>0</v>
      </c>
      <c r="D65">
        <v>52.136839999999999</v>
      </c>
      <c r="E65">
        <v>0</v>
      </c>
      <c r="F65">
        <v>0</v>
      </c>
      <c r="G65">
        <v>84.935542999999996</v>
      </c>
      <c r="H65">
        <v>0</v>
      </c>
      <c r="I65">
        <v>0</v>
      </c>
      <c r="J65">
        <v>107.948757</v>
      </c>
      <c r="K65">
        <v>688.71594700000003</v>
      </c>
      <c r="L65">
        <v>674.81782899999996</v>
      </c>
      <c r="M65">
        <v>97.055942999999999</v>
      </c>
      <c r="N65">
        <v>62.192497000000003</v>
      </c>
      <c r="O65">
        <v>130.58071699999999</v>
      </c>
      <c r="P65">
        <v>149.98894999999999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418.77</v>
      </c>
      <c r="V65">
        <v>20.801072000000001</v>
      </c>
      <c r="W65">
        <v>46.399079999999998</v>
      </c>
      <c r="X65">
        <v>148.30237500000001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19.725135000000002</v>
      </c>
      <c r="AF65">
        <v>9.222505</v>
      </c>
      <c r="AG65">
        <v>49.243676000000001</v>
      </c>
      <c r="AH65">
        <v>0</v>
      </c>
      <c r="AI65">
        <v>0</v>
      </c>
      <c r="AJ65">
        <v>0</v>
      </c>
      <c r="AK65">
        <v>68.830275</v>
      </c>
      <c r="AL65">
        <v>40.088999999999999</v>
      </c>
      <c r="AM65">
        <v>18.800616999999999</v>
      </c>
      <c r="AN65">
        <v>0.75801200000000002</v>
      </c>
      <c r="AO65">
        <v>0</v>
      </c>
      <c r="AP65">
        <v>0</v>
      </c>
      <c r="AQ65">
        <v>0</v>
      </c>
      <c r="AR65">
        <v>34.223999999999997</v>
      </c>
      <c r="AS65">
        <v>37.890518999999998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2.7468539999999999</v>
      </c>
      <c r="AZ65">
        <v>0</v>
      </c>
      <c r="BA65">
        <v>0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3094.5033070000004</v>
      </c>
    </row>
    <row r="66" spans="1:117">
      <c r="A66" t="s">
        <v>108</v>
      </c>
      <c r="B66">
        <v>0</v>
      </c>
      <c r="C66">
        <v>0</v>
      </c>
      <c r="D66">
        <v>52.136839999999999</v>
      </c>
      <c r="E66">
        <v>0</v>
      </c>
      <c r="F66">
        <v>0</v>
      </c>
      <c r="G66">
        <v>84.935542999999996</v>
      </c>
      <c r="H66">
        <v>0</v>
      </c>
      <c r="I66">
        <v>0</v>
      </c>
      <c r="J66">
        <v>107.948757</v>
      </c>
      <c r="K66">
        <v>688.71594700000003</v>
      </c>
      <c r="L66">
        <v>674.81782899999996</v>
      </c>
      <c r="M66">
        <v>97.055942999999999</v>
      </c>
      <c r="N66">
        <v>62.192497000000003</v>
      </c>
      <c r="O66">
        <v>130.58071699999999</v>
      </c>
      <c r="P66">
        <v>149.98894999999999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418.77</v>
      </c>
      <c r="V66">
        <v>20.801072000000001</v>
      </c>
      <c r="W66">
        <v>46.399079999999998</v>
      </c>
      <c r="X66">
        <v>148.30237500000001</v>
      </c>
      <c r="Y66">
        <v>0</v>
      </c>
      <c r="Z66">
        <v>13.041600000000001</v>
      </c>
      <c r="AA66">
        <v>0</v>
      </c>
      <c r="AB66">
        <v>0</v>
      </c>
      <c r="AC66">
        <v>0</v>
      </c>
      <c r="AD66">
        <v>0</v>
      </c>
      <c r="AE66">
        <v>19.725135000000002</v>
      </c>
      <c r="AF66">
        <v>9.222505</v>
      </c>
      <c r="AG66">
        <v>49.243676000000001</v>
      </c>
      <c r="AH66">
        <v>0</v>
      </c>
      <c r="AI66">
        <v>0</v>
      </c>
      <c r="AJ66">
        <v>0</v>
      </c>
      <c r="AK66">
        <v>68.830275</v>
      </c>
      <c r="AL66">
        <v>40.088999999999999</v>
      </c>
      <c r="AM66">
        <v>18.800616999999999</v>
      </c>
      <c r="AN66">
        <v>0.75801200000000002</v>
      </c>
      <c r="AO66">
        <v>0</v>
      </c>
      <c r="AP66">
        <v>0</v>
      </c>
      <c r="AQ66">
        <v>0</v>
      </c>
      <c r="AR66">
        <v>34.223999999999997</v>
      </c>
      <c r="AS66">
        <v>37.890518999999998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2.7468539999999999</v>
      </c>
      <c r="AZ66">
        <v>0</v>
      </c>
      <c r="BA66">
        <v>0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3101.0241070000006</v>
      </c>
    </row>
    <row r="67" spans="1:117">
      <c r="A67" t="s">
        <v>109</v>
      </c>
      <c r="B67">
        <v>0</v>
      </c>
      <c r="C67">
        <v>0</v>
      </c>
      <c r="D67">
        <v>52.136839999999999</v>
      </c>
      <c r="E67">
        <v>0</v>
      </c>
      <c r="F67">
        <v>0</v>
      </c>
      <c r="G67">
        <v>84.935542999999996</v>
      </c>
      <c r="H67">
        <v>0</v>
      </c>
      <c r="I67">
        <v>0</v>
      </c>
      <c r="J67">
        <v>107.948757</v>
      </c>
      <c r="K67">
        <v>688.71594700000003</v>
      </c>
      <c r="L67">
        <v>674.81782899999996</v>
      </c>
      <c r="M67">
        <v>97.055942999999999</v>
      </c>
      <c r="N67">
        <v>62.192497000000003</v>
      </c>
      <c r="O67">
        <v>130.58071699999999</v>
      </c>
      <c r="P67">
        <v>149.98894999999999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418.77</v>
      </c>
      <c r="V67">
        <v>20.801072000000001</v>
      </c>
      <c r="W67">
        <v>46.399079999999998</v>
      </c>
      <c r="X67">
        <v>148.30237500000001</v>
      </c>
      <c r="Y67">
        <v>0</v>
      </c>
      <c r="Z67">
        <v>13.041600000000001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9.222505</v>
      </c>
      <c r="AG67">
        <v>49.243676000000001</v>
      </c>
      <c r="AH67">
        <v>0</v>
      </c>
      <c r="AI67">
        <v>0</v>
      </c>
      <c r="AJ67">
        <v>0</v>
      </c>
      <c r="AK67">
        <v>68.830275</v>
      </c>
      <c r="AL67">
        <v>40.088999999999999</v>
      </c>
      <c r="AM67">
        <v>18.800616999999999</v>
      </c>
      <c r="AN67">
        <v>0.75801200000000002</v>
      </c>
      <c r="AO67">
        <v>0</v>
      </c>
      <c r="AP67">
        <v>0</v>
      </c>
      <c r="AQ67">
        <v>0</v>
      </c>
      <c r="AR67">
        <v>34.223999999999997</v>
      </c>
      <c r="AS67">
        <v>37.890518999999998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2.7468539999999999</v>
      </c>
      <c r="AZ67">
        <v>0</v>
      </c>
      <c r="BA67">
        <v>0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3081.2989720000005</v>
      </c>
    </row>
    <row r="68" spans="1:117">
      <c r="A68" t="s">
        <v>110</v>
      </c>
      <c r="B68">
        <v>0</v>
      </c>
      <c r="C68">
        <v>0</v>
      </c>
      <c r="D68">
        <v>52.136839999999999</v>
      </c>
      <c r="E68">
        <v>0</v>
      </c>
      <c r="F68">
        <v>0</v>
      </c>
      <c r="G68">
        <v>84.935541999999998</v>
      </c>
      <c r="H68">
        <v>0</v>
      </c>
      <c r="I68">
        <v>0</v>
      </c>
      <c r="J68">
        <v>107.948757</v>
      </c>
      <c r="K68">
        <v>688.71594700000003</v>
      </c>
      <c r="L68">
        <v>674.81782899999996</v>
      </c>
      <c r="M68">
        <v>97.055942999999999</v>
      </c>
      <c r="N68">
        <v>62.192497000000003</v>
      </c>
      <c r="O68">
        <v>130.58071699999999</v>
      </c>
      <c r="P68">
        <v>149.98894999999999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418.77</v>
      </c>
      <c r="V68">
        <v>20.801072000000001</v>
      </c>
      <c r="W68">
        <v>46.399079999999998</v>
      </c>
      <c r="X68">
        <v>148.30237500000001</v>
      </c>
      <c r="Y68">
        <v>0</v>
      </c>
      <c r="Z68">
        <v>13.041600000000001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9.222505</v>
      </c>
      <c r="AG68">
        <v>49.243676000000001</v>
      </c>
      <c r="AH68">
        <v>0</v>
      </c>
      <c r="AI68">
        <v>0</v>
      </c>
      <c r="AJ68">
        <v>0</v>
      </c>
      <c r="AK68">
        <v>68.830275</v>
      </c>
      <c r="AL68">
        <v>40.088999999999999</v>
      </c>
      <c r="AM68">
        <v>18.800616999999999</v>
      </c>
      <c r="AN68">
        <v>0.75801200000000002</v>
      </c>
      <c r="AO68">
        <v>0</v>
      </c>
      <c r="AP68">
        <v>0</v>
      </c>
      <c r="AQ68">
        <v>0</v>
      </c>
      <c r="AR68">
        <v>34.223999999999997</v>
      </c>
      <c r="AS68">
        <v>37.890518999999998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2.7468539999999999</v>
      </c>
      <c r="AZ68">
        <v>0</v>
      </c>
      <c r="BA68">
        <v>0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3081.2989710000006</v>
      </c>
    </row>
    <row r="69" spans="1:117">
      <c r="A69" t="s">
        <v>111</v>
      </c>
      <c r="B69">
        <v>0</v>
      </c>
      <c r="C69">
        <v>0</v>
      </c>
      <c r="D69">
        <v>52.136839999999999</v>
      </c>
      <c r="E69">
        <v>0</v>
      </c>
      <c r="F69">
        <v>0</v>
      </c>
      <c r="G69">
        <v>84.935542999999996</v>
      </c>
      <c r="H69">
        <v>0</v>
      </c>
      <c r="I69">
        <v>0</v>
      </c>
      <c r="J69">
        <v>107.948757</v>
      </c>
      <c r="K69">
        <v>688.71594700000003</v>
      </c>
      <c r="L69">
        <v>674.81782899999996</v>
      </c>
      <c r="M69">
        <v>97.055942999999999</v>
      </c>
      <c r="N69">
        <v>62.192497000000003</v>
      </c>
      <c r="O69">
        <v>130.58071699999999</v>
      </c>
      <c r="P69">
        <v>149.98894999999999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418.77</v>
      </c>
      <c r="V69">
        <v>20.801072000000001</v>
      </c>
      <c r="W69">
        <v>46.399079999999998</v>
      </c>
      <c r="X69">
        <v>148.30237500000001</v>
      </c>
      <c r="Y69">
        <v>0</v>
      </c>
      <c r="Z69">
        <v>13.041600000000001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9.222505</v>
      </c>
      <c r="AG69">
        <v>49.243676000000001</v>
      </c>
      <c r="AH69">
        <v>0</v>
      </c>
      <c r="AI69">
        <v>0</v>
      </c>
      <c r="AJ69">
        <v>0</v>
      </c>
      <c r="AK69">
        <v>68.830275</v>
      </c>
      <c r="AL69">
        <v>26.725999999999999</v>
      </c>
      <c r="AM69">
        <v>18.800616999999999</v>
      </c>
      <c r="AN69">
        <v>0.75801200000000002</v>
      </c>
      <c r="AO69">
        <v>0</v>
      </c>
      <c r="AP69">
        <v>0</v>
      </c>
      <c r="AQ69">
        <v>0</v>
      </c>
      <c r="AR69">
        <v>34.223999999999997</v>
      </c>
      <c r="AS69">
        <v>37.890518999999998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2.7468539999999999</v>
      </c>
      <c r="AZ69">
        <v>0</v>
      </c>
      <c r="BA69">
        <v>0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3067.9359720000007</v>
      </c>
    </row>
    <row r="70" spans="1:117">
      <c r="A70" t="s">
        <v>112</v>
      </c>
      <c r="B70">
        <v>0</v>
      </c>
      <c r="C70">
        <v>0</v>
      </c>
      <c r="D70">
        <v>52.136839999999999</v>
      </c>
      <c r="E70">
        <v>0</v>
      </c>
      <c r="F70">
        <v>0</v>
      </c>
      <c r="G70">
        <v>84.935542999999996</v>
      </c>
      <c r="H70">
        <v>0</v>
      </c>
      <c r="I70">
        <v>0</v>
      </c>
      <c r="J70">
        <v>107.948757</v>
      </c>
      <c r="K70">
        <v>688.71594700000003</v>
      </c>
      <c r="L70">
        <v>674.81782899999996</v>
      </c>
      <c r="M70">
        <v>97.055942999999999</v>
      </c>
      <c r="N70">
        <v>62.192497000000003</v>
      </c>
      <c r="O70">
        <v>130.58071699999999</v>
      </c>
      <c r="P70">
        <v>149.98894999999999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418.77</v>
      </c>
      <c r="V70">
        <v>20.801072000000001</v>
      </c>
      <c r="W70">
        <v>46.399079999999998</v>
      </c>
      <c r="X70">
        <v>148.30237500000001</v>
      </c>
      <c r="Y70">
        <v>0</v>
      </c>
      <c r="Z70">
        <v>13.041600000000001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9.222505</v>
      </c>
      <c r="AG70">
        <v>49.243676000000001</v>
      </c>
      <c r="AH70">
        <v>0</v>
      </c>
      <c r="AI70">
        <v>0</v>
      </c>
      <c r="AJ70">
        <v>0</v>
      </c>
      <c r="AK70">
        <v>68.830275</v>
      </c>
      <c r="AL70">
        <v>26.725999999999999</v>
      </c>
      <c r="AM70">
        <v>18.800616999999999</v>
      </c>
      <c r="AN70">
        <v>0.75801200000000002</v>
      </c>
      <c r="AO70">
        <v>0</v>
      </c>
      <c r="AP70">
        <v>0</v>
      </c>
      <c r="AQ70">
        <v>0</v>
      </c>
      <c r="AR70">
        <v>34.223999999999997</v>
      </c>
      <c r="AS70">
        <v>37.890518999999998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2.7468539999999999</v>
      </c>
      <c r="AZ70">
        <v>0</v>
      </c>
      <c r="BA70">
        <v>0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3067.9359720000007</v>
      </c>
    </row>
    <row r="71" spans="1:117">
      <c r="A71" t="s">
        <v>113</v>
      </c>
      <c r="B71">
        <v>0</v>
      </c>
      <c r="C71">
        <v>0</v>
      </c>
      <c r="D71">
        <v>52.136839999999999</v>
      </c>
      <c r="E71">
        <v>0</v>
      </c>
      <c r="F71">
        <v>0</v>
      </c>
      <c r="G71">
        <v>84.935542999999996</v>
      </c>
      <c r="H71">
        <v>0</v>
      </c>
      <c r="I71">
        <v>0</v>
      </c>
      <c r="J71">
        <v>108.62768</v>
      </c>
      <c r="K71">
        <v>688.71594700000003</v>
      </c>
      <c r="L71">
        <v>674.81782899999996</v>
      </c>
      <c r="M71">
        <v>97.055942999999999</v>
      </c>
      <c r="N71">
        <v>62.192497000000003</v>
      </c>
      <c r="O71">
        <v>130.58071699999999</v>
      </c>
      <c r="P71">
        <v>149.98894999999999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418.77</v>
      </c>
      <c r="V71">
        <v>20.801072000000001</v>
      </c>
      <c r="W71">
        <v>46.399079999999998</v>
      </c>
      <c r="X71">
        <v>148.30237500000001</v>
      </c>
      <c r="Y71">
        <v>0</v>
      </c>
      <c r="Z71">
        <v>13.041600000000001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9.222505</v>
      </c>
      <c r="AG71">
        <v>49.243676000000001</v>
      </c>
      <c r="AH71">
        <v>0</v>
      </c>
      <c r="AI71">
        <v>0</v>
      </c>
      <c r="AJ71">
        <v>0</v>
      </c>
      <c r="AK71">
        <v>68.830275</v>
      </c>
      <c r="AL71">
        <v>26.725999999999999</v>
      </c>
      <c r="AM71">
        <v>18.800616999999999</v>
      </c>
      <c r="AN71">
        <v>0.75801200000000002</v>
      </c>
      <c r="AO71">
        <v>0</v>
      </c>
      <c r="AP71">
        <v>0</v>
      </c>
      <c r="AQ71">
        <v>0</v>
      </c>
      <c r="AR71">
        <v>34.223999999999997</v>
      </c>
      <c r="AS71">
        <v>37.890518999999998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2.7468539999999999</v>
      </c>
      <c r="AZ71">
        <v>0</v>
      </c>
      <c r="BA71">
        <v>0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3068.6148950000006</v>
      </c>
    </row>
    <row r="72" spans="1:117">
      <c r="A72" t="s">
        <v>114</v>
      </c>
      <c r="B72">
        <v>0</v>
      </c>
      <c r="C72">
        <v>0</v>
      </c>
      <c r="D72">
        <v>52.136839999999999</v>
      </c>
      <c r="E72">
        <v>0</v>
      </c>
      <c r="F72">
        <v>0</v>
      </c>
      <c r="G72">
        <v>84.935542999999996</v>
      </c>
      <c r="H72">
        <v>0</v>
      </c>
      <c r="I72">
        <v>0</v>
      </c>
      <c r="J72">
        <v>108.62768</v>
      </c>
      <c r="K72">
        <v>688.71594700000003</v>
      </c>
      <c r="L72">
        <v>674.81782899999996</v>
      </c>
      <c r="M72">
        <v>97.055942999999999</v>
      </c>
      <c r="N72">
        <v>62.192497000000003</v>
      </c>
      <c r="O72">
        <v>130.58071699999999</v>
      </c>
      <c r="P72">
        <v>149.98894999999999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418.77</v>
      </c>
      <c r="V72">
        <v>20.801072000000001</v>
      </c>
      <c r="W72">
        <v>46.399079999999998</v>
      </c>
      <c r="X72">
        <v>148.30237500000001</v>
      </c>
      <c r="Y72">
        <v>0</v>
      </c>
      <c r="Z72">
        <v>13.041600000000001</v>
      </c>
      <c r="AA72">
        <v>0</v>
      </c>
      <c r="AB72">
        <v>4.0907410000000004</v>
      </c>
      <c r="AC72">
        <v>0</v>
      </c>
      <c r="AD72">
        <v>0</v>
      </c>
      <c r="AE72">
        <v>0</v>
      </c>
      <c r="AF72">
        <v>9.222505</v>
      </c>
      <c r="AG72">
        <v>49.243676000000001</v>
      </c>
      <c r="AH72">
        <v>0</v>
      </c>
      <c r="AI72">
        <v>3.814368</v>
      </c>
      <c r="AJ72">
        <v>0</v>
      </c>
      <c r="AK72">
        <v>68.830275</v>
      </c>
      <c r="AL72">
        <v>26.725999999999999</v>
      </c>
      <c r="AM72">
        <v>18.800616999999999</v>
      </c>
      <c r="AN72">
        <v>0.75801200000000002</v>
      </c>
      <c r="AO72">
        <v>0</v>
      </c>
      <c r="AP72">
        <v>0</v>
      </c>
      <c r="AQ72">
        <v>0</v>
      </c>
      <c r="AR72">
        <v>34.223999999999997</v>
      </c>
      <c r="AS72">
        <v>37.890518999999998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2.7468539999999999</v>
      </c>
      <c r="AZ72">
        <v>0</v>
      </c>
      <c r="BA72">
        <v>0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3076.5200040000004</v>
      </c>
    </row>
    <row r="73" spans="1:117">
      <c r="A73" t="s">
        <v>115</v>
      </c>
      <c r="B73">
        <v>0</v>
      </c>
      <c r="C73">
        <v>0</v>
      </c>
      <c r="D73">
        <v>52.136839999999999</v>
      </c>
      <c r="E73">
        <v>0</v>
      </c>
      <c r="F73">
        <v>0</v>
      </c>
      <c r="G73">
        <v>84.935542999999996</v>
      </c>
      <c r="H73">
        <v>0</v>
      </c>
      <c r="I73">
        <v>0</v>
      </c>
      <c r="J73">
        <v>108.62768</v>
      </c>
      <c r="K73">
        <v>688.71594700000003</v>
      </c>
      <c r="L73">
        <v>674.81782899999996</v>
      </c>
      <c r="M73">
        <v>97.055942999999999</v>
      </c>
      <c r="N73">
        <v>62.192497000000003</v>
      </c>
      <c r="O73">
        <v>130.58071699999999</v>
      </c>
      <c r="P73">
        <v>149.98894999999999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418.77</v>
      </c>
      <c r="V73">
        <v>20.801072000000001</v>
      </c>
      <c r="W73">
        <v>46.399079999999998</v>
      </c>
      <c r="X73">
        <v>134.27199999999999</v>
      </c>
      <c r="Y73">
        <v>0</v>
      </c>
      <c r="Z73">
        <v>13.041600000000001</v>
      </c>
      <c r="AA73">
        <v>14.04936</v>
      </c>
      <c r="AB73">
        <v>16.166609000000001</v>
      </c>
      <c r="AC73">
        <v>0</v>
      </c>
      <c r="AD73">
        <v>9.442482</v>
      </c>
      <c r="AE73">
        <v>0</v>
      </c>
      <c r="AF73">
        <v>9.222505</v>
      </c>
      <c r="AG73">
        <v>49.243676000000001</v>
      </c>
      <c r="AH73">
        <v>22.286372</v>
      </c>
      <c r="AI73">
        <v>3.814368</v>
      </c>
      <c r="AJ73">
        <v>0</v>
      </c>
      <c r="AK73">
        <v>68.830275</v>
      </c>
      <c r="AL73">
        <v>26.725999999999999</v>
      </c>
      <c r="AM73">
        <v>18.800616999999999</v>
      </c>
      <c r="AN73">
        <v>0.75801200000000002</v>
      </c>
      <c r="AO73">
        <v>0</v>
      </c>
      <c r="AP73">
        <v>0</v>
      </c>
      <c r="AQ73">
        <v>14.342636000000001</v>
      </c>
      <c r="AR73">
        <v>38.64</v>
      </c>
      <c r="AS73">
        <v>37.890518999999998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2.7468539999999999</v>
      </c>
      <c r="AZ73">
        <v>0</v>
      </c>
      <c r="BA73">
        <v>0.86243999999999998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3139.9647869999994</v>
      </c>
    </row>
    <row r="74" spans="1:117">
      <c r="A74" t="s">
        <v>116</v>
      </c>
      <c r="B74">
        <v>0</v>
      </c>
      <c r="C74">
        <v>0</v>
      </c>
      <c r="D74">
        <v>52.136839999999999</v>
      </c>
      <c r="E74">
        <v>0</v>
      </c>
      <c r="F74">
        <v>0</v>
      </c>
      <c r="G74">
        <v>84.935542999999996</v>
      </c>
      <c r="H74">
        <v>0</v>
      </c>
      <c r="I74">
        <v>0</v>
      </c>
      <c r="J74">
        <v>108.62768</v>
      </c>
      <c r="K74">
        <v>688.71594700000003</v>
      </c>
      <c r="L74">
        <v>674.81782899999996</v>
      </c>
      <c r="M74">
        <v>97.055942999999999</v>
      </c>
      <c r="N74">
        <v>62.192497000000003</v>
      </c>
      <c r="O74">
        <v>130.58071699999999</v>
      </c>
      <c r="P74">
        <v>149.98894999999999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418.77</v>
      </c>
      <c r="V74">
        <v>20.801072000000001</v>
      </c>
      <c r="W74">
        <v>46.399079999999998</v>
      </c>
      <c r="X74">
        <v>134.27199999999999</v>
      </c>
      <c r="Y74">
        <v>0</v>
      </c>
      <c r="Z74">
        <v>13.041600000000001</v>
      </c>
      <c r="AA74">
        <v>14.04936</v>
      </c>
      <c r="AB74">
        <v>16.166609000000001</v>
      </c>
      <c r="AC74">
        <v>11.598717000000001</v>
      </c>
      <c r="AD74">
        <v>9.442482</v>
      </c>
      <c r="AE74">
        <v>0</v>
      </c>
      <c r="AF74">
        <v>9.222505</v>
      </c>
      <c r="AG74">
        <v>49.243676000000001</v>
      </c>
      <c r="AH74">
        <v>44.572744</v>
      </c>
      <c r="AI74">
        <v>3.814368</v>
      </c>
      <c r="AJ74">
        <v>0</v>
      </c>
      <c r="AK74">
        <v>68.830275</v>
      </c>
      <c r="AL74">
        <v>26.725999999999999</v>
      </c>
      <c r="AM74">
        <v>18.800616999999999</v>
      </c>
      <c r="AN74">
        <v>0.75801200000000002</v>
      </c>
      <c r="AO74">
        <v>0</v>
      </c>
      <c r="AP74">
        <v>0</v>
      </c>
      <c r="AQ74">
        <v>28.685272000000001</v>
      </c>
      <c r="AR74">
        <v>38.64</v>
      </c>
      <c r="AS74">
        <v>37.890518999999998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2.7468539999999999</v>
      </c>
      <c r="AZ74">
        <v>1.8736980000000001</v>
      </c>
      <c r="BA74">
        <v>1.7248810000000001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3190.9286509999997</v>
      </c>
    </row>
    <row r="75" spans="1:117">
      <c r="A75" t="s">
        <v>117</v>
      </c>
      <c r="B75">
        <v>0</v>
      </c>
      <c r="C75">
        <v>0</v>
      </c>
      <c r="D75">
        <v>52.136839999999999</v>
      </c>
      <c r="E75">
        <v>0</v>
      </c>
      <c r="F75">
        <v>0</v>
      </c>
      <c r="G75">
        <v>84.935542999999996</v>
      </c>
      <c r="H75">
        <v>0</v>
      </c>
      <c r="I75">
        <v>0</v>
      </c>
      <c r="J75">
        <v>108.62768</v>
      </c>
      <c r="K75">
        <v>688.71594700000003</v>
      </c>
      <c r="L75">
        <v>674.81782899999996</v>
      </c>
      <c r="M75">
        <v>97.055942999999999</v>
      </c>
      <c r="N75">
        <v>62.192497000000003</v>
      </c>
      <c r="O75">
        <v>130.58071699999999</v>
      </c>
      <c r="P75">
        <v>149.98894999999999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418.77</v>
      </c>
      <c r="V75">
        <v>20.801072000000001</v>
      </c>
      <c r="W75">
        <v>46.399079999999998</v>
      </c>
      <c r="X75">
        <v>134.27199999999999</v>
      </c>
      <c r="Y75">
        <v>0</v>
      </c>
      <c r="Z75">
        <v>6.5208000000000004</v>
      </c>
      <c r="AA75">
        <v>28.09872</v>
      </c>
      <c r="AB75">
        <v>32.333219</v>
      </c>
      <c r="AC75">
        <v>11.598717000000001</v>
      </c>
      <c r="AD75">
        <v>9.442482</v>
      </c>
      <c r="AE75">
        <v>0</v>
      </c>
      <c r="AF75">
        <v>9.222505</v>
      </c>
      <c r="AG75">
        <v>49.243676000000001</v>
      </c>
      <c r="AH75">
        <v>66.859116</v>
      </c>
      <c r="AI75">
        <v>3.814368</v>
      </c>
      <c r="AJ75">
        <v>0</v>
      </c>
      <c r="AK75">
        <v>68.830275</v>
      </c>
      <c r="AL75">
        <v>26.725999999999999</v>
      </c>
      <c r="AM75">
        <v>18.800616999999999</v>
      </c>
      <c r="AN75">
        <v>0.75801200000000002</v>
      </c>
      <c r="AO75">
        <v>0</v>
      </c>
      <c r="AP75">
        <v>0</v>
      </c>
      <c r="AQ75">
        <v>41.434280999999999</v>
      </c>
      <c r="AR75">
        <v>35.328000000000003</v>
      </c>
      <c r="AS75">
        <v>37.890518999999998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2.7468539999999999</v>
      </c>
      <c r="AZ75">
        <v>4.4500320000000002</v>
      </c>
      <c r="BA75">
        <v>2.5873210000000002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3249.7859759999997</v>
      </c>
    </row>
    <row r="76" spans="1:117">
      <c r="A76" t="s">
        <v>118</v>
      </c>
      <c r="B76">
        <v>0</v>
      </c>
      <c r="C76">
        <v>0</v>
      </c>
      <c r="D76">
        <v>52.136839999999999</v>
      </c>
      <c r="E76">
        <v>0</v>
      </c>
      <c r="F76">
        <v>0</v>
      </c>
      <c r="G76">
        <v>84.935542999999996</v>
      </c>
      <c r="H76">
        <v>0</v>
      </c>
      <c r="I76">
        <v>0</v>
      </c>
      <c r="J76">
        <v>108.62768</v>
      </c>
      <c r="K76">
        <v>688.71594700000003</v>
      </c>
      <c r="L76">
        <v>674.81782899999996</v>
      </c>
      <c r="M76">
        <v>97.055942999999999</v>
      </c>
      <c r="N76">
        <v>62.192497000000003</v>
      </c>
      <c r="O76">
        <v>130.58071699999999</v>
      </c>
      <c r="P76">
        <v>149.98894999999999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418.77</v>
      </c>
      <c r="V76">
        <v>20.801072000000001</v>
      </c>
      <c r="W76">
        <v>46.399079999999998</v>
      </c>
      <c r="X76">
        <v>134.27199999999999</v>
      </c>
      <c r="Y76">
        <v>0</v>
      </c>
      <c r="Z76">
        <v>6.5208000000000004</v>
      </c>
      <c r="AA76">
        <v>28.09872</v>
      </c>
      <c r="AB76">
        <v>32.333219</v>
      </c>
      <c r="AC76">
        <v>23.197434999999999</v>
      </c>
      <c r="AD76">
        <v>21.717708999999999</v>
      </c>
      <c r="AE76">
        <v>19.725135000000002</v>
      </c>
      <c r="AF76">
        <v>9.222505</v>
      </c>
      <c r="AG76">
        <v>49.243676000000001</v>
      </c>
      <c r="AH76">
        <v>100.288674</v>
      </c>
      <c r="AI76">
        <v>3.814368</v>
      </c>
      <c r="AJ76">
        <v>0</v>
      </c>
      <c r="AK76">
        <v>68.830275</v>
      </c>
      <c r="AL76">
        <v>26.725999999999999</v>
      </c>
      <c r="AM76">
        <v>18.800616999999999</v>
      </c>
      <c r="AN76">
        <v>0.75801200000000002</v>
      </c>
      <c r="AO76">
        <v>0</v>
      </c>
      <c r="AP76">
        <v>0</v>
      </c>
      <c r="AQ76">
        <v>57.370542999999998</v>
      </c>
      <c r="AR76">
        <v>35.328000000000003</v>
      </c>
      <c r="AS76">
        <v>37.890518999999998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5.493709</v>
      </c>
      <c r="AZ76">
        <v>6.9561019999999996</v>
      </c>
      <c r="BA76">
        <v>3.86558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3349.28206</v>
      </c>
    </row>
    <row r="77" spans="1:117">
      <c r="A77" t="s">
        <v>119</v>
      </c>
      <c r="B77">
        <v>0</v>
      </c>
      <c r="C77">
        <v>0</v>
      </c>
      <c r="D77">
        <v>52.136839999999999</v>
      </c>
      <c r="E77">
        <v>0</v>
      </c>
      <c r="F77">
        <v>0</v>
      </c>
      <c r="G77">
        <v>84.935542999999996</v>
      </c>
      <c r="H77">
        <v>0</v>
      </c>
      <c r="I77">
        <v>0</v>
      </c>
      <c r="J77">
        <v>108.62768</v>
      </c>
      <c r="K77">
        <v>688.71594700000003</v>
      </c>
      <c r="L77">
        <v>674.81782899999996</v>
      </c>
      <c r="M77">
        <v>97.055942999999999</v>
      </c>
      <c r="N77">
        <v>62.192497000000003</v>
      </c>
      <c r="O77">
        <v>130.58071699999999</v>
      </c>
      <c r="P77">
        <v>149.98894999999999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418.77</v>
      </c>
      <c r="V77">
        <v>20.801072000000001</v>
      </c>
      <c r="W77">
        <v>46.399079999999998</v>
      </c>
      <c r="X77">
        <v>134.27199999999999</v>
      </c>
      <c r="Y77">
        <v>0</v>
      </c>
      <c r="Z77">
        <v>19.5624</v>
      </c>
      <c r="AA77">
        <v>42.14808</v>
      </c>
      <c r="AB77">
        <v>48.499828000000001</v>
      </c>
      <c r="AC77">
        <v>34.831252999999997</v>
      </c>
      <c r="AD77">
        <v>38.122447000000001</v>
      </c>
      <c r="AE77">
        <v>39.450268999999999</v>
      </c>
      <c r="AF77">
        <v>9.222505</v>
      </c>
      <c r="AG77">
        <v>49.243676000000001</v>
      </c>
      <c r="AH77">
        <v>137.618347</v>
      </c>
      <c r="AI77">
        <v>3.814368</v>
      </c>
      <c r="AJ77">
        <v>0</v>
      </c>
      <c r="AK77">
        <v>68.830275</v>
      </c>
      <c r="AL77">
        <v>26.725999999999999</v>
      </c>
      <c r="AM77">
        <v>18.838674000000001</v>
      </c>
      <c r="AN77">
        <v>0.75801200000000002</v>
      </c>
      <c r="AO77">
        <v>0</v>
      </c>
      <c r="AP77">
        <v>6.0206999999999997</v>
      </c>
      <c r="AQ77">
        <v>57.370542999999998</v>
      </c>
      <c r="AR77">
        <v>35.328000000000003</v>
      </c>
      <c r="AS77">
        <v>38.670316999999997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8.2405629999999999</v>
      </c>
      <c r="AZ77">
        <v>9.2748030000000004</v>
      </c>
      <c r="BA77">
        <v>5.3132479999999997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3490.9847699999996</v>
      </c>
    </row>
    <row r="78" spans="1:117">
      <c r="A78" t="s">
        <v>120</v>
      </c>
      <c r="B78">
        <v>0</v>
      </c>
      <c r="C78">
        <v>0</v>
      </c>
      <c r="D78">
        <v>52.136839999999999</v>
      </c>
      <c r="E78">
        <v>0</v>
      </c>
      <c r="F78">
        <v>0</v>
      </c>
      <c r="G78">
        <v>84.935542999999996</v>
      </c>
      <c r="H78">
        <v>0</v>
      </c>
      <c r="I78">
        <v>0</v>
      </c>
      <c r="J78">
        <v>108.62768</v>
      </c>
      <c r="K78">
        <v>688.71594700000003</v>
      </c>
      <c r="L78">
        <v>674.81782899999996</v>
      </c>
      <c r="M78">
        <v>97.055942999999999</v>
      </c>
      <c r="N78">
        <v>62.192497000000003</v>
      </c>
      <c r="O78">
        <v>130.58071699999999</v>
      </c>
      <c r="P78">
        <v>149.98894999999999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418.77</v>
      </c>
      <c r="V78">
        <v>20.801072000000001</v>
      </c>
      <c r="W78">
        <v>46.399079999999998</v>
      </c>
      <c r="X78">
        <v>134.27199999999999</v>
      </c>
      <c r="Y78">
        <v>0</v>
      </c>
      <c r="Z78">
        <v>19.5624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39.450268999999999</v>
      </c>
      <c r="AF78">
        <v>9.222505</v>
      </c>
      <c r="AG78">
        <v>49.243676000000001</v>
      </c>
      <c r="AH78">
        <v>165.14201700000001</v>
      </c>
      <c r="AI78">
        <v>7.6287349999999998</v>
      </c>
      <c r="AJ78">
        <v>0</v>
      </c>
      <c r="AK78">
        <v>68.830275</v>
      </c>
      <c r="AL78">
        <v>79.376220000000004</v>
      </c>
      <c r="AM78">
        <v>18.838674000000001</v>
      </c>
      <c r="AN78">
        <v>0.75801200000000002</v>
      </c>
      <c r="AO78">
        <v>0</v>
      </c>
      <c r="AP78">
        <v>6.0206999999999997</v>
      </c>
      <c r="AQ78">
        <v>57.370542999999998</v>
      </c>
      <c r="AR78">
        <v>35.328000000000003</v>
      </c>
      <c r="AS78">
        <v>38.670316999999997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8.2405629999999999</v>
      </c>
      <c r="AZ78">
        <v>9.2748030000000004</v>
      </c>
      <c r="BA78">
        <v>6.283493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3581.3569619999994</v>
      </c>
    </row>
    <row r="79" spans="1:117">
      <c r="A79" t="s">
        <v>121</v>
      </c>
      <c r="B79">
        <v>0</v>
      </c>
      <c r="C79">
        <v>0</v>
      </c>
      <c r="D79">
        <v>52.527867000000001</v>
      </c>
      <c r="E79">
        <v>0</v>
      </c>
      <c r="F79">
        <v>0</v>
      </c>
      <c r="G79">
        <v>84.935542999999996</v>
      </c>
      <c r="H79">
        <v>0</v>
      </c>
      <c r="I79">
        <v>0</v>
      </c>
      <c r="J79">
        <v>108.62768</v>
      </c>
      <c r="K79">
        <v>688.71594700000003</v>
      </c>
      <c r="L79">
        <v>674.81782899999996</v>
      </c>
      <c r="M79">
        <v>97.055942999999999</v>
      </c>
      <c r="N79">
        <v>62.192497000000003</v>
      </c>
      <c r="O79">
        <v>130.58071699999999</v>
      </c>
      <c r="P79">
        <v>149.98894999999999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418.77</v>
      </c>
      <c r="V79">
        <v>20.801072000000001</v>
      </c>
      <c r="W79">
        <v>46.399079999999998</v>
      </c>
      <c r="X79">
        <v>134.27199999999999</v>
      </c>
      <c r="Y79">
        <v>0</v>
      </c>
      <c r="Z79">
        <v>19.5624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39.450268999999999</v>
      </c>
      <c r="AF79">
        <v>9.222505</v>
      </c>
      <c r="AG79">
        <v>49.243676000000001</v>
      </c>
      <c r="AH79">
        <v>165.14201700000001</v>
      </c>
      <c r="AI79">
        <v>36.617927999999999</v>
      </c>
      <c r="AJ79">
        <v>0</v>
      </c>
      <c r="AK79">
        <v>68.830275</v>
      </c>
      <c r="AL79">
        <v>79.376220000000004</v>
      </c>
      <c r="AM79">
        <v>18.838674000000001</v>
      </c>
      <c r="AN79">
        <v>0.75801200000000002</v>
      </c>
      <c r="AO79">
        <v>0</v>
      </c>
      <c r="AP79">
        <v>5.8925999999999998</v>
      </c>
      <c r="AQ79">
        <v>57.370542999999998</v>
      </c>
      <c r="AR79">
        <v>35.328000000000003</v>
      </c>
      <c r="AS79">
        <v>38.670316999999997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8.2405629999999999</v>
      </c>
      <c r="AZ79">
        <v>9.2748030000000004</v>
      </c>
      <c r="BA79">
        <v>6.283493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3610.6090819999999</v>
      </c>
    </row>
    <row r="80" spans="1:117">
      <c r="A80" t="s">
        <v>122</v>
      </c>
      <c r="B80">
        <v>0</v>
      </c>
      <c r="C80">
        <v>0</v>
      </c>
      <c r="D80">
        <v>52.527867000000001</v>
      </c>
      <c r="E80">
        <v>0</v>
      </c>
      <c r="F80">
        <v>0</v>
      </c>
      <c r="G80">
        <v>84.935542999999996</v>
      </c>
      <c r="H80">
        <v>0</v>
      </c>
      <c r="I80">
        <v>0</v>
      </c>
      <c r="J80">
        <v>108.62768</v>
      </c>
      <c r="K80">
        <v>688.71594700000003</v>
      </c>
      <c r="L80">
        <v>674.81782899999996</v>
      </c>
      <c r="M80">
        <v>97.055942999999999</v>
      </c>
      <c r="N80">
        <v>62.192497000000003</v>
      </c>
      <c r="O80">
        <v>130.58071699999999</v>
      </c>
      <c r="P80">
        <v>149.98894999999999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418.77</v>
      </c>
      <c r="V80">
        <v>20.801072000000001</v>
      </c>
      <c r="W80">
        <v>46.399079999999998</v>
      </c>
      <c r="X80">
        <v>134.27199999999999</v>
      </c>
      <c r="Y80">
        <v>0</v>
      </c>
      <c r="Z80">
        <v>19.5624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39.450268999999999</v>
      </c>
      <c r="AF80">
        <v>9.222505</v>
      </c>
      <c r="AG80">
        <v>49.243676000000001</v>
      </c>
      <c r="AH80">
        <v>165.14201700000001</v>
      </c>
      <c r="AI80">
        <v>36.617927999999999</v>
      </c>
      <c r="AJ80">
        <v>0</v>
      </c>
      <c r="AK80">
        <v>68.830275</v>
      </c>
      <c r="AL80">
        <v>79.376220000000004</v>
      </c>
      <c r="AM80">
        <v>18.838674000000001</v>
      </c>
      <c r="AN80">
        <v>0.75801200000000002</v>
      </c>
      <c r="AO80">
        <v>0</v>
      </c>
      <c r="AP80">
        <v>5.8925999999999998</v>
      </c>
      <c r="AQ80">
        <v>57.370542999999998</v>
      </c>
      <c r="AR80">
        <v>35.328000000000003</v>
      </c>
      <c r="AS80">
        <v>38.670316999999997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8.2405629999999999</v>
      </c>
      <c r="AZ80">
        <v>9.2748030000000004</v>
      </c>
      <c r="BA80">
        <v>6.283493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3610.6090819999999</v>
      </c>
    </row>
    <row r="81" spans="1:117">
      <c r="A81" t="s">
        <v>123</v>
      </c>
      <c r="B81">
        <v>0</v>
      </c>
      <c r="C81">
        <v>0</v>
      </c>
      <c r="D81">
        <v>52.527867000000001</v>
      </c>
      <c r="E81">
        <v>0</v>
      </c>
      <c r="F81">
        <v>0</v>
      </c>
      <c r="G81">
        <v>84.935542999999996</v>
      </c>
      <c r="H81">
        <v>0</v>
      </c>
      <c r="I81">
        <v>0</v>
      </c>
      <c r="J81">
        <v>108.62768</v>
      </c>
      <c r="K81">
        <v>688.71594700000003</v>
      </c>
      <c r="L81">
        <v>674.81782899999996</v>
      </c>
      <c r="M81">
        <v>97.055942999999999</v>
      </c>
      <c r="N81">
        <v>62.192497000000003</v>
      </c>
      <c r="O81">
        <v>130.58071699999999</v>
      </c>
      <c r="P81">
        <v>149.98894999999999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418.77</v>
      </c>
      <c r="V81">
        <v>20.801072000000001</v>
      </c>
      <c r="W81">
        <v>46.399079999999998</v>
      </c>
      <c r="X81">
        <v>134.27199999999999</v>
      </c>
      <c r="Y81">
        <v>0</v>
      </c>
      <c r="Z81">
        <v>19.5624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39.450268999999999</v>
      </c>
      <c r="AF81">
        <v>18.44501</v>
      </c>
      <c r="AG81">
        <v>49.243676000000001</v>
      </c>
      <c r="AH81">
        <v>165.14201700000001</v>
      </c>
      <c r="AI81">
        <v>36.617927999999999</v>
      </c>
      <c r="AJ81">
        <v>0</v>
      </c>
      <c r="AK81">
        <v>68.830275</v>
      </c>
      <c r="AL81">
        <v>79.376220000000004</v>
      </c>
      <c r="AM81">
        <v>18.838674000000001</v>
      </c>
      <c r="AN81">
        <v>0.75801200000000002</v>
      </c>
      <c r="AO81">
        <v>0</v>
      </c>
      <c r="AP81">
        <v>5.8925999999999998</v>
      </c>
      <c r="AQ81">
        <v>57.370542999999998</v>
      </c>
      <c r="AR81">
        <v>35.328000000000003</v>
      </c>
      <c r="AS81">
        <v>38.190933000000001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8.2405629999999999</v>
      </c>
      <c r="AZ81">
        <v>9.2748030000000004</v>
      </c>
      <c r="BA81">
        <v>6.283493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3619.3522029999995</v>
      </c>
    </row>
    <row r="82" spans="1:117">
      <c r="A82" t="s">
        <v>124</v>
      </c>
      <c r="B82">
        <v>0</v>
      </c>
      <c r="C82">
        <v>0</v>
      </c>
      <c r="D82">
        <v>52.527867000000001</v>
      </c>
      <c r="E82">
        <v>0</v>
      </c>
      <c r="F82">
        <v>0</v>
      </c>
      <c r="G82">
        <v>84.935542999999996</v>
      </c>
      <c r="H82">
        <v>0</v>
      </c>
      <c r="I82">
        <v>0</v>
      </c>
      <c r="J82">
        <v>108.62768</v>
      </c>
      <c r="K82">
        <v>688.71594700000003</v>
      </c>
      <c r="L82">
        <v>674.81782899999996</v>
      </c>
      <c r="M82">
        <v>97.055942999999999</v>
      </c>
      <c r="N82">
        <v>62.192497000000003</v>
      </c>
      <c r="O82">
        <v>130.58071699999999</v>
      </c>
      <c r="P82">
        <v>149.98894999999999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418.77</v>
      </c>
      <c r="V82">
        <v>20.801072000000001</v>
      </c>
      <c r="W82">
        <v>46.399079999999998</v>
      </c>
      <c r="X82">
        <v>134.27199999999999</v>
      </c>
      <c r="Y82">
        <v>0</v>
      </c>
      <c r="Z82">
        <v>19.5624</v>
      </c>
      <c r="AA82">
        <v>42.14808</v>
      </c>
      <c r="AB82">
        <v>48.499828000000001</v>
      </c>
      <c r="AC82">
        <v>34.831252999999997</v>
      </c>
      <c r="AD82">
        <v>32.652102999999997</v>
      </c>
      <c r="AE82">
        <v>39.450268999999999</v>
      </c>
      <c r="AF82">
        <v>18.44501</v>
      </c>
      <c r="AG82">
        <v>49.243676000000001</v>
      </c>
      <c r="AH82">
        <v>165.14201700000001</v>
      </c>
      <c r="AI82">
        <v>36.617927999999999</v>
      </c>
      <c r="AJ82">
        <v>0</v>
      </c>
      <c r="AK82">
        <v>68.830275</v>
      </c>
      <c r="AL82">
        <v>79.376220000000004</v>
      </c>
      <c r="AM82">
        <v>18.838674000000001</v>
      </c>
      <c r="AN82">
        <v>0.75801200000000002</v>
      </c>
      <c r="AO82">
        <v>0</v>
      </c>
      <c r="AP82">
        <v>5.8925999999999998</v>
      </c>
      <c r="AQ82">
        <v>57.370542999999998</v>
      </c>
      <c r="AR82">
        <v>35.328000000000003</v>
      </c>
      <c r="AS82">
        <v>38.190933000000001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8.2405629999999999</v>
      </c>
      <c r="AZ82">
        <v>9.2748030000000004</v>
      </c>
      <c r="BA82">
        <v>6.283493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3608.4681689999993</v>
      </c>
    </row>
    <row r="83" spans="1:117">
      <c r="A83" t="s">
        <v>125</v>
      </c>
      <c r="B83">
        <v>0</v>
      </c>
      <c r="C83">
        <v>0</v>
      </c>
      <c r="D83">
        <v>52.527867000000001</v>
      </c>
      <c r="E83">
        <v>0</v>
      </c>
      <c r="F83">
        <v>0</v>
      </c>
      <c r="G83">
        <v>84.935542999999996</v>
      </c>
      <c r="H83">
        <v>0</v>
      </c>
      <c r="I83">
        <v>0</v>
      </c>
      <c r="J83">
        <v>108.62768</v>
      </c>
      <c r="K83">
        <v>688.71594700000003</v>
      </c>
      <c r="L83">
        <v>674.81782899999996</v>
      </c>
      <c r="M83">
        <v>97.055942999999999</v>
      </c>
      <c r="N83">
        <v>62.192497000000003</v>
      </c>
      <c r="O83">
        <v>130.58071699999999</v>
      </c>
      <c r="P83">
        <v>149.98894999999999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418.77</v>
      </c>
      <c r="V83">
        <v>20.801072000000001</v>
      </c>
      <c r="W83">
        <v>46.399079999999998</v>
      </c>
      <c r="X83">
        <v>148.30237500000001</v>
      </c>
      <c r="Y83">
        <v>0</v>
      </c>
      <c r="Z83">
        <v>19.5624</v>
      </c>
      <c r="AA83">
        <v>42.14808</v>
      </c>
      <c r="AB83">
        <v>48.499828000000001</v>
      </c>
      <c r="AC83">
        <v>34.831252999999997</v>
      </c>
      <c r="AD83">
        <v>32.652102999999997</v>
      </c>
      <c r="AE83">
        <v>39.450268999999999</v>
      </c>
      <c r="AF83">
        <v>18.44501</v>
      </c>
      <c r="AG83">
        <v>49.243676000000001</v>
      </c>
      <c r="AH83">
        <v>165.14201700000001</v>
      </c>
      <c r="AI83">
        <v>19.596695</v>
      </c>
      <c r="AJ83">
        <v>0</v>
      </c>
      <c r="AK83">
        <v>68.830275</v>
      </c>
      <c r="AL83">
        <v>79.376220000000004</v>
      </c>
      <c r="AM83">
        <v>18.838674000000001</v>
      </c>
      <c r="AN83">
        <v>0.75801200000000002</v>
      </c>
      <c r="AO83">
        <v>0</v>
      </c>
      <c r="AP83">
        <v>5.8925999999999998</v>
      </c>
      <c r="AQ83">
        <v>57.370542999999998</v>
      </c>
      <c r="AR83">
        <v>35.328000000000003</v>
      </c>
      <c r="AS83">
        <v>38.190933000000001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8.2405629999999999</v>
      </c>
      <c r="AZ83">
        <v>9.2748030000000004</v>
      </c>
      <c r="BA83">
        <v>6.283493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3605.4773109999996</v>
      </c>
    </row>
    <row r="84" spans="1:117">
      <c r="A84" t="s">
        <v>126</v>
      </c>
      <c r="B84">
        <v>0</v>
      </c>
      <c r="C84">
        <v>0</v>
      </c>
      <c r="D84">
        <v>52.527867000000001</v>
      </c>
      <c r="E84">
        <v>0</v>
      </c>
      <c r="F84">
        <v>0</v>
      </c>
      <c r="G84">
        <v>84.935542999999996</v>
      </c>
      <c r="H84">
        <v>0</v>
      </c>
      <c r="I84">
        <v>0</v>
      </c>
      <c r="J84">
        <v>108.62768</v>
      </c>
      <c r="K84">
        <v>688.71594700000003</v>
      </c>
      <c r="L84">
        <v>674.81782899999996</v>
      </c>
      <c r="M84">
        <v>97.055942999999999</v>
      </c>
      <c r="N84">
        <v>62.192497000000003</v>
      </c>
      <c r="O84">
        <v>130.58071699999999</v>
      </c>
      <c r="P84">
        <v>149.98894999999999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418.77</v>
      </c>
      <c r="V84">
        <v>20.801072000000001</v>
      </c>
      <c r="W84">
        <v>46.399079999999998</v>
      </c>
      <c r="X84">
        <v>148.30237500000001</v>
      </c>
      <c r="Y84">
        <v>0</v>
      </c>
      <c r="Z84">
        <v>19.5624</v>
      </c>
      <c r="AA84">
        <v>42.14808</v>
      </c>
      <c r="AB84">
        <v>48.499828000000001</v>
      </c>
      <c r="AC84">
        <v>34.831252999999997</v>
      </c>
      <c r="AD84">
        <v>32.652102999999997</v>
      </c>
      <c r="AE84">
        <v>39.450268999999999</v>
      </c>
      <c r="AF84">
        <v>18.44501</v>
      </c>
      <c r="AG84">
        <v>49.243676000000001</v>
      </c>
      <c r="AH84">
        <v>137.618347</v>
      </c>
      <c r="AI84">
        <v>3.814368</v>
      </c>
      <c r="AJ84">
        <v>0</v>
      </c>
      <c r="AK84">
        <v>68.830275</v>
      </c>
      <c r="AL84">
        <v>26.725999999999999</v>
      </c>
      <c r="AM84">
        <v>18.838674000000001</v>
      </c>
      <c r="AN84">
        <v>0.75801200000000002</v>
      </c>
      <c r="AO84">
        <v>0</v>
      </c>
      <c r="AP84">
        <v>5.8925999999999998</v>
      </c>
      <c r="AQ84">
        <v>57.370542999999998</v>
      </c>
      <c r="AR84">
        <v>35.328000000000003</v>
      </c>
      <c r="AS84">
        <v>38.190933000000001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8.2405629999999999</v>
      </c>
      <c r="AZ84">
        <v>9.2748030000000004</v>
      </c>
      <c r="BA84">
        <v>5.3132479999999997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3508.5508489999993</v>
      </c>
    </row>
    <row r="85" spans="1:117">
      <c r="A85" t="s">
        <v>127</v>
      </c>
      <c r="B85">
        <v>0</v>
      </c>
      <c r="C85">
        <v>0</v>
      </c>
      <c r="D85">
        <v>52.527867000000001</v>
      </c>
      <c r="E85">
        <v>0</v>
      </c>
      <c r="F85">
        <v>0</v>
      </c>
      <c r="G85">
        <v>84.935542999999996</v>
      </c>
      <c r="H85">
        <v>0</v>
      </c>
      <c r="I85">
        <v>0</v>
      </c>
      <c r="J85">
        <v>108.62768</v>
      </c>
      <c r="K85">
        <v>688.71594700000003</v>
      </c>
      <c r="L85">
        <v>674.81782899999996</v>
      </c>
      <c r="M85">
        <v>97.055942999999999</v>
      </c>
      <c r="N85">
        <v>62.192497000000003</v>
      </c>
      <c r="O85">
        <v>130.58071699999999</v>
      </c>
      <c r="P85">
        <v>149.98894999999999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418.77</v>
      </c>
      <c r="V85">
        <v>20.801072000000001</v>
      </c>
      <c r="W85">
        <v>46.399079999999998</v>
      </c>
      <c r="X85">
        <v>148.30237500000001</v>
      </c>
      <c r="Y85">
        <v>0</v>
      </c>
      <c r="Z85">
        <v>13.041600000000001</v>
      </c>
      <c r="AA85">
        <v>42.14808</v>
      </c>
      <c r="AB85">
        <v>48.499828000000001</v>
      </c>
      <c r="AC85">
        <v>23.197434999999999</v>
      </c>
      <c r="AD85">
        <v>21.717708999999999</v>
      </c>
      <c r="AE85">
        <v>19.725135000000002</v>
      </c>
      <c r="AF85">
        <v>10.375318</v>
      </c>
      <c r="AG85">
        <v>49.243676000000001</v>
      </c>
      <c r="AH85">
        <v>100.288674</v>
      </c>
      <c r="AI85">
        <v>0</v>
      </c>
      <c r="AJ85">
        <v>0</v>
      </c>
      <c r="AK85">
        <v>68.830275</v>
      </c>
      <c r="AL85">
        <v>26.725999999999999</v>
      </c>
      <c r="AM85">
        <v>18.800616999999999</v>
      </c>
      <c r="AN85">
        <v>0.75801200000000002</v>
      </c>
      <c r="AO85">
        <v>0</v>
      </c>
      <c r="AP85">
        <v>0</v>
      </c>
      <c r="AQ85">
        <v>57.370542999999998</v>
      </c>
      <c r="AR85">
        <v>35.328000000000003</v>
      </c>
      <c r="AS85">
        <v>37.890518999999998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5.493709</v>
      </c>
      <c r="AZ85">
        <v>6.9561019999999996</v>
      </c>
      <c r="BA85">
        <v>3.86558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3397.7786760000004</v>
      </c>
    </row>
    <row r="86" spans="1:117">
      <c r="A86" t="s">
        <v>128</v>
      </c>
      <c r="B86">
        <v>0</v>
      </c>
      <c r="C86">
        <v>0</v>
      </c>
      <c r="D86">
        <v>52.527867000000001</v>
      </c>
      <c r="E86">
        <v>0</v>
      </c>
      <c r="F86">
        <v>0</v>
      </c>
      <c r="G86">
        <v>84.935542999999996</v>
      </c>
      <c r="H86">
        <v>0</v>
      </c>
      <c r="I86">
        <v>0</v>
      </c>
      <c r="J86">
        <v>108.62768</v>
      </c>
      <c r="K86">
        <v>688.71594700000003</v>
      </c>
      <c r="L86">
        <v>674.81782899999996</v>
      </c>
      <c r="M86">
        <v>97.055942999999999</v>
      </c>
      <c r="N86">
        <v>62.192497000000003</v>
      </c>
      <c r="O86">
        <v>130.58071699999999</v>
      </c>
      <c r="P86">
        <v>149.98894999999999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418.77</v>
      </c>
      <c r="V86">
        <v>20.801072000000001</v>
      </c>
      <c r="W86">
        <v>46.399079999999998</v>
      </c>
      <c r="X86">
        <v>148.30237500000001</v>
      </c>
      <c r="Y86">
        <v>0</v>
      </c>
      <c r="Z86">
        <v>13.041600000000001</v>
      </c>
      <c r="AA86">
        <v>42.14808</v>
      </c>
      <c r="AB86">
        <v>48.499828000000001</v>
      </c>
      <c r="AC86">
        <v>11.598717000000001</v>
      </c>
      <c r="AD86">
        <v>9.442482</v>
      </c>
      <c r="AE86">
        <v>19.725135000000002</v>
      </c>
      <c r="AF86">
        <v>10.375318</v>
      </c>
      <c r="AG86">
        <v>49.243676000000001</v>
      </c>
      <c r="AH86">
        <v>66.859116</v>
      </c>
      <c r="AI86">
        <v>0</v>
      </c>
      <c r="AJ86">
        <v>0</v>
      </c>
      <c r="AK86">
        <v>68.830275</v>
      </c>
      <c r="AL86">
        <v>12.782</v>
      </c>
      <c r="AM86">
        <v>18.800616999999999</v>
      </c>
      <c r="AN86">
        <v>0.75801200000000002</v>
      </c>
      <c r="AO86">
        <v>0</v>
      </c>
      <c r="AP86">
        <v>0</v>
      </c>
      <c r="AQ86">
        <v>57.370542999999998</v>
      </c>
      <c r="AR86">
        <v>35.328000000000003</v>
      </c>
      <c r="AS86">
        <v>37.890518999999998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5.493709</v>
      </c>
      <c r="AZ86">
        <v>4.4500320000000002</v>
      </c>
      <c r="BA86">
        <v>2.5873210000000002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3322.7468440000002</v>
      </c>
    </row>
    <row r="87" spans="1:117">
      <c r="A87" t="s">
        <v>129</v>
      </c>
      <c r="B87">
        <v>0</v>
      </c>
      <c r="C87">
        <v>0</v>
      </c>
      <c r="D87">
        <v>52.527867000000001</v>
      </c>
      <c r="E87">
        <v>0</v>
      </c>
      <c r="F87">
        <v>0</v>
      </c>
      <c r="G87">
        <v>84.935542999999996</v>
      </c>
      <c r="H87">
        <v>0</v>
      </c>
      <c r="I87">
        <v>0</v>
      </c>
      <c r="J87">
        <v>108.62768</v>
      </c>
      <c r="K87">
        <v>688.71594700000003</v>
      </c>
      <c r="L87">
        <v>674.81782899999996</v>
      </c>
      <c r="M87">
        <v>97.055942999999999</v>
      </c>
      <c r="N87">
        <v>62.192497000000003</v>
      </c>
      <c r="O87">
        <v>130.58071699999999</v>
      </c>
      <c r="P87">
        <v>149.98894999999999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418.77</v>
      </c>
      <c r="V87">
        <v>20.801072000000001</v>
      </c>
      <c r="W87">
        <v>46.399079999999998</v>
      </c>
      <c r="X87">
        <v>148.30237500000001</v>
      </c>
      <c r="Y87">
        <v>0</v>
      </c>
      <c r="Z87">
        <v>13.041600000000001</v>
      </c>
      <c r="AA87">
        <v>42.14808</v>
      </c>
      <c r="AB87">
        <v>48.499828000000001</v>
      </c>
      <c r="AC87">
        <v>0</v>
      </c>
      <c r="AD87">
        <v>0</v>
      </c>
      <c r="AE87">
        <v>19.725135000000002</v>
      </c>
      <c r="AF87">
        <v>10.375318</v>
      </c>
      <c r="AG87">
        <v>49.243676000000001</v>
      </c>
      <c r="AH87">
        <v>44.572744</v>
      </c>
      <c r="AI87">
        <v>0</v>
      </c>
      <c r="AJ87">
        <v>0</v>
      </c>
      <c r="AK87">
        <v>68.830275</v>
      </c>
      <c r="AL87">
        <v>12.782</v>
      </c>
      <c r="AM87">
        <v>18.800616999999999</v>
      </c>
      <c r="AN87">
        <v>0.75801200000000002</v>
      </c>
      <c r="AO87">
        <v>0</v>
      </c>
      <c r="AP87">
        <v>0</v>
      </c>
      <c r="AQ87">
        <v>57.370542999999998</v>
      </c>
      <c r="AR87">
        <v>35.328000000000003</v>
      </c>
      <c r="AS87">
        <v>37.890518999999998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5.493709</v>
      </c>
      <c r="AZ87">
        <v>1.8736980000000001</v>
      </c>
      <c r="BA87">
        <v>1.7248810000000001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3275.9804990000002</v>
      </c>
    </row>
    <row r="88" spans="1:117">
      <c r="A88" t="s">
        <v>130</v>
      </c>
      <c r="B88">
        <v>0</v>
      </c>
      <c r="C88">
        <v>0</v>
      </c>
      <c r="D88">
        <v>52.527867000000001</v>
      </c>
      <c r="E88">
        <v>0</v>
      </c>
      <c r="F88">
        <v>0</v>
      </c>
      <c r="G88">
        <v>84.935542999999996</v>
      </c>
      <c r="H88">
        <v>0</v>
      </c>
      <c r="I88">
        <v>0</v>
      </c>
      <c r="J88">
        <v>108.62768</v>
      </c>
      <c r="K88">
        <v>688.71594700000003</v>
      </c>
      <c r="L88">
        <v>674.81782899999996</v>
      </c>
      <c r="M88">
        <v>97.055942999999999</v>
      </c>
      <c r="N88">
        <v>62.192497000000003</v>
      </c>
      <c r="O88">
        <v>130.58071699999999</v>
      </c>
      <c r="P88">
        <v>149.98894999999999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418.77</v>
      </c>
      <c r="V88">
        <v>20.801072000000001</v>
      </c>
      <c r="W88">
        <v>46.399079999999998</v>
      </c>
      <c r="X88">
        <v>148.30237500000001</v>
      </c>
      <c r="Y88">
        <v>0</v>
      </c>
      <c r="Z88">
        <v>13.041600000000001</v>
      </c>
      <c r="AA88">
        <v>42.14808</v>
      </c>
      <c r="AB88">
        <v>48.499828000000001</v>
      </c>
      <c r="AC88">
        <v>0</v>
      </c>
      <c r="AD88">
        <v>0</v>
      </c>
      <c r="AE88">
        <v>19.725135000000002</v>
      </c>
      <c r="AF88">
        <v>10.375318</v>
      </c>
      <c r="AG88">
        <v>49.243676000000001</v>
      </c>
      <c r="AH88">
        <v>22.286372</v>
      </c>
      <c r="AI88">
        <v>0</v>
      </c>
      <c r="AJ88">
        <v>0</v>
      </c>
      <c r="AK88">
        <v>68.830275</v>
      </c>
      <c r="AL88">
        <v>12.782</v>
      </c>
      <c r="AM88">
        <v>18.800616999999999</v>
      </c>
      <c r="AN88">
        <v>0.75801200000000002</v>
      </c>
      <c r="AO88">
        <v>0</v>
      </c>
      <c r="AP88">
        <v>0</v>
      </c>
      <c r="AQ88">
        <v>57.370542999999998</v>
      </c>
      <c r="AR88">
        <v>35.328000000000003</v>
      </c>
      <c r="AS88">
        <v>37.890518999999998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5.493709</v>
      </c>
      <c r="AZ88">
        <v>0</v>
      </c>
      <c r="BA88">
        <v>0.86243999999999998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3250.9579880000001</v>
      </c>
    </row>
    <row r="89" spans="1:117">
      <c r="A89" t="s">
        <v>131</v>
      </c>
      <c r="B89">
        <v>0</v>
      </c>
      <c r="C89">
        <v>0</v>
      </c>
      <c r="D89">
        <v>52.527867000000001</v>
      </c>
      <c r="E89">
        <v>0</v>
      </c>
      <c r="F89">
        <v>0</v>
      </c>
      <c r="G89">
        <v>84.935542999999996</v>
      </c>
      <c r="H89">
        <v>0</v>
      </c>
      <c r="I89">
        <v>0</v>
      </c>
      <c r="J89">
        <v>108.62768</v>
      </c>
      <c r="K89">
        <v>688.71594700000003</v>
      </c>
      <c r="L89">
        <v>674.81782899999996</v>
      </c>
      <c r="M89">
        <v>97.055942999999999</v>
      </c>
      <c r="N89">
        <v>62.192497000000003</v>
      </c>
      <c r="O89">
        <v>130.58071699999999</v>
      </c>
      <c r="P89">
        <v>149.98894999999999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418.77</v>
      </c>
      <c r="V89">
        <v>20.801072000000001</v>
      </c>
      <c r="W89">
        <v>46.399079999999998</v>
      </c>
      <c r="X89">
        <v>148.30237500000001</v>
      </c>
      <c r="Y89">
        <v>0</v>
      </c>
      <c r="Z89">
        <v>13.041600000000001</v>
      </c>
      <c r="AA89">
        <v>42.14808</v>
      </c>
      <c r="AB89">
        <v>48.499828000000001</v>
      </c>
      <c r="AC89">
        <v>0</v>
      </c>
      <c r="AD89">
        <v>0</v>
      </c>
      <c r="AE89">
        <v>19.725135000000002</v>
      </c>
      <c r="AF89">
        <v>10.375318</v>
      </c>
      <c r="AG89">
        <v>49.243676000000001</v>
      </c>
      <c r="AH89">
        <v>0</v>
      </c>
      <c r="AI89">
        <v>0</v>
      </c>
      <c r="AJ89">
        <v>0</v>
      </c>
      <c r="AK89">
        <v>68.830275</v>
      </c>
      <c r="AL89">
        <v>26.725999999999999</v>
      </c>
      <c r="AM89">
        <v>18.800616999999999</v>
      </c>
      <c r="AN89">
        <v>0.75801200000000002</v>
      </c>
      <c r="AO89">
        <v>0</v>
      </c>
      <c r="AP89">
        <v>0</v>
      </c>
      <c r="AQ89">
        <v>57.370542999999998</v>
      </c>
      <c r="AR89">
        <v>35.328000000000003</v>
      </c>
      <c r="AS89">
        <v>37.890518999999998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5.493709</v>
      </c>
      <c r="AZ89">
        <v>0</v>
      </c>
      <c r="BA89">
        <v>0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3241.7531760000002</v>
      </c>
    </row>
    <row r="90" spans="1:117">
      <c r="A90" t="s">
        <v>132</v>
      </c>
      <c r="B90">
        <v>0</v>
      </c>
      <c r="C90">
        <v>0</v>
      </c>
      <c r="D90">
        <v>52.527867000000001</v>
      </c>
      <c r="E90">
        <v>0</v>
      </c>
      <c r="F90">
        <v>0</v>
      </c>
      <c r="G90">
        <v>84.935542999999996</v>
      </c>
      <c r="H90">
        <v>0</v>
      </c>
      <c r="I90">
        <v>0</v>
      </c>
      <c r="J90">
        <v>108.62768</v>
      </c>
      <c r="K90">
        <v>688.71594700000003</v>
      </c>
      <c r="L90">
        <v>674.81782899999996</v>
      </c>
      <c r="M90">
        <v>97.055942999999999</v>
      </c>
      <c r="N90">
        <v>62.192497000000003</v>
      </c>
      <c r="O90">
        <v>130.58071699999999</v>
      </c>
      <c r="P90">
        <v>149.98894999999999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418.77</v>
      </c>
      <c r="V90">
        <v>20.801072000000001</v>
      </c>
      <c r="W90">
        <v>46.399079999999998</v>
      </c>
      <c r="X90">
        <v>148.30237500000001</v>
      </c>
      <c r="Y90">
        <v>0</v>
      </c>
      <c r="Z90">
        <v>13.041600000000001</v>
      </c>
      <c r="AA90">
        <v>42.14808</v>
      </c>
      <c r="AB90">
        <v>48.499828000000001</v>
      </c>
      <c r="AC90">
        <v>0</v>
      </c>
      <c r="AD90">
        <v>0</v>
      </c>
      <c r="AE90">
        <v>19.725135000000002</v>
      </c>
      <c r="AF90">
        <v>10.375318</v>
      </c>
      <c r="AG90">
        <v>49.243676000000001</v>
      </c>
      <c r="AH90">
        <v>0</v>
      </c>
      <c r="AI90">
        <v>0</v>
      </c>
      <c r="AJ90">
        <v>0</v>
      </c>
      <c r="AK90">
        <v>68.830275</v>
      </c>
      <c r="AL90">
        <v>26.725999999999999</v>
      </c>
      <c r="AM90">
        <v>18.800616999999999</v>
      </c>
      <c r="AN90">
        <v>0.75801200000000002</v>
      </c>
      <c r="AO90">
        <v>0</v>
      </c>
      <c r="AP90">
        <v>0</v>
      </c>
      <c r="AQ90">
        <v>57.370542999999998</v>
      </c>
      <c r="AR90">
        <v>35.328000000000003</v>
      </c>
      <c r="AS90">
        <v>37.890518999999998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5.493709</v>
      </c>
      <c r="AZ90">
        <v>0</v>
      </c>
      <c r="BA90">
        <v>0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3241.7531760000002</v>
      </c>
    </row>
    <row r="91" spans="1:117">
      <c r="A91" t="s">
        <v>133</v>
      </c>
      <c r="B91">
        <v>0</v>
      </c>
      <c r="C91">
        <v>0</v>
      </c>
      <c r="D91">
        <v>52.527867000000001</v>
      </c>
      <c r="E91">
        <v>0</v>
      </c>
      <c r="F91">
        <v>0</v>
      </c>
      <c r="G91">
        <v>84.935542999999996</v>
      </c>
      <c r="H91">
        <v>0</v>
      </c>
      <c r="I91">
        <v>0</v>
      </c>
      <c r="J91">
        <v>108.62768</v>
      </c>
      <c r="K91">
        <v>688.71594700000003</v>
      </c>
      <c r="L91">
        <v>674.81782899999996</v>
      </c>
      <c r="M91">
        <v>97.055942999999999</v>
      </c>
      <c r="N91">
        <v>62.192497000000003</v>
      </c>
      <c r="O91">
        <v>130.58071699999999</v>
      </c>
      <c r="P91">
        <v>149.98894999999999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418.77</v>
      </c>
      <c r="V91">
        <v>20.801072000000001</v>
      </c>
      <c r="W91">
        <v>46.399079999999998</v>
      </c>
      <c r="X91">
        <v>148.30237500000001</v>
      </c>
      <c r="Y91">
        <v>0</v>
      </c>
      <c r="Z91">
        <v>13.041600000000001</v>
      </c>
      <c r="AA91">
        <v>42.14808</v>
      </c>
      <c r="AB91">
        <v>16.166609000000001</v>
      </c>
      <c r="AC91">
        <v>0</v>
      </c>
      <c r="AD91">
        <v>0</v>
      </c>
      <c r="AE91">
        <v>19.725135000000002</v>
      </c>
      <c r="AF91">
        <v>10.375318</v>
      </c>
      <c r="AG91">
        <v>49.243676000000001</v>
      </c>
      <c r="AH91">
        <v>0</v>
      </c>
      <c r="AI91">
        <v>0</v>
      </c>
      <c r="AJ91">
        <v>0</v>
      </c>
      <c r="AK91">
        <v>68.830275</v>
      </c>
      <c r="AL91">
        <v>26.725999999999999</v>
      </c>
      <c r="AM91">
        <v>18.800616999999999</v>
      </c>
      <c r="AN91">
        <v>0.75801200000000002</v>
      </c>
      <c r="AO91">
        <v>0</v>
      </c>
      <c r="AP91">
        <v>0.38429999999999997</v>
      </c>
      <c r="AQ91">
        <v>57.370542999999998</v>
      </c>
      <c r="AR91">
        <v>35.328000000000003</v>
      </c>
      <c r="AS91">
        <v>37.890518999999998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5.493709</v>
      </c>
      <c r="AZ91">
        <v>0</v>
      </c>
      <c r="BA91">
        <v>0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3209.8042570000002</v>
      </c>
    </row>
    <row r="92" spans="1:117">
      <c r="A92" t="s">
        <v>134</v>
      </c>
      <c r="B92">
        <v>0</v>
      </c>
      <c r="C92">
        <v>0</v>
      </c>
      <c r="D92">
        <v>52.527867000000001</v>
      </c>
      <c r="E92">
        <v>0</v>
      </c>
      <c r="F92">
        <v>0</v>
      </c>
      <c r="G92">
        <v>84.935542999999996</v>
      </c>
      <c r="H92">
        <v>0</v>
      </c>
      <c r="I92">
        <v>0</v>
      </c>
      <c r="J92">
        <v>108.62768</v>
      </c>
      <c r="K92">
        <v>688.71594700000003</v>
      </c>
      <c r="L92">
        <v>674.81782899999996</v>
      </c>
      <c r="M92">
        <v>97.055942999999999</v>
      </c>
      <c r="N92">
        <v>62.192497000000003</v>
      </c>
      <c r="O92">
        <v>130.58071699999999</v>
      </c>
      <c r="P92">
        <v>149.98894999999999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418.77</v>
      </c>
      <c r="V92">
        <v>20.801072000000001</v>
      </c>
      <c r="W92">
        <v>46.399079999999998</v>
      </c>
      <c r="X92">
        <v>148.30237500000001</v>
      </c>
      <c r="Y92">
        <v>0</v>
      </c>
      <c r="Z92">
        <v>13.041600000000001</v>
      </c>
      <c r="AA92">
        <v>42.14808</v>
      </c>
      <c r="AB92">
        <v>16.166609000000001</v>
      </c>
      <c r="AC92">
        <v>0</v>
      </c>
      <c r="AD92">
        <v>0</v>
      </c>
      <c r="AE92">
        <v>19.725135000000002</v>
      </c>
      <c r="AF92">
        <v>10.375318</v>
      </c>
      <c r="AG92">
        <v>49.243676000000001</v>
      </c>
      <c r="AH92">
        <v>0</v>
      </c>
      <c r="AI92">
        <v>0</v>
      </c>
      <c r="AJ92">
        <v>0</v>
      </c>
      <c r="AK92">
        <v>68.830275</v>
      </c>
      <c r="AL92">
        <v>26.725999999999999</v>
      </c>
      <c r="AM92">
        <v>18.800616999999999</v>
      </c>
      <c r="AN92">
        <v>0.75801200000000002</v>
      </c>
      <c r="AO92">
        <v>0</v>
      </c>
      <c r="AP92">
        <v>0.38429999999999997</v>
      </c>
      <c r="AQ92">
        <v>57.370542999999998</v>
      </c>
      <c r="AR92">
        <v>35.328000000000003</v>
      </c>
      <c r="AS92">
        <v>37.890518999999998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5.493709</v>
      </c>
      <c r="AZ92">
        <v>0</v>
      </c>
      <c r="BA92">
        <v>0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3209.8042570000002</v>
      </c>
    </row>
    <row r="93" spans="1:117">
      <c r="A93" t="s">
        <v>135</v>
      </c>
      <c r="B93">
        <v>0</v>
      </c>
      <c r="C93">
        <v>0</v>
      </c>
      <c r="D93">
        <v>52.527867000000001</v>
      </c>
      <c r="E93">
        <v>0</v>
      </c>
      <c r="F93">
        <v>0</v>
      </c>
      <c r="G93">
        <v>84.935542999999996</v>
      </c>
      <c r="H93">
        <v>0</v>
      </c>
      <c r="I93">
        <v>0</v>
      </c>
      <c r="J93">
        <v>108.62768</v>
      </c>
      <c r="K93">
        <v>688.71594700000003</v>
      </c>
      <c r="L93">
        <v>674.81782899999996</v>
      </c>
      <c r="M93">
        <v>97.055942999999999</v>
      </c>
      <c r="N93">
        <v>62.192497000000003</v>
      </c>
      <c r="O93">
        <v>130.58071699999999</v>
      </c>
      <c r="P93">
        <v>149.98894999999999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418.77</v>
      </c>
      <c r="V93">
        <v>20.801072000000001</v>
      </c>
      <c r="W93">
        <v>46.399079999999998</v>
      </c>
      <c r="X93">
        <v>148.30237500000001</v>
      </c>
      <c r="Y93">
        <v>0</v>
      </c>
      <c r="Z93">
        <v>13.041600000000001</v>
      </c>
      <c r="AA93">
        <v>42.14808</v>
      </c>
      <c r="AB93">
        <v>0</v>
      </c>
      <c r="AC93">
        <v>0</v>
      </c>
      <c r="AD93">
        <v>0</v>
      </c>
      <c r="AE93">
        <v>19.725135000000002</v>
      </c>
      <c r="AF93">
        <v>10.375318</v>
      </c>
      <c r="AG93">
        <v>49.243676000000001</v>
      </c>
      <c r="AH93">
        <v>0</v>
      </c>
      <c r="AI93">
        <v>0</v>
      </c>
      <c r="AJ93">
        <v>0</v>
      </c>
      <c r="AK93">
        <v>68.830275</v>
      </c>
      <c r="AL93">
        <v>26.725999999999999</v>
      </c>
      <c r="AM93">
        <v>18.800616999999999</v>
      </c>
      <c r="AN93">
        <v>0.75801200000000002</v>
      </c>
      <c r="AO93">
        <v>0</v>
      </c>
      <c r="AP93">
        <v>0.38429999999999997</v>
      </c>
      <c r="AQ93">
        <v>55.776916999999997</v>
      </c>
      <c r="AR93">
        <v>35.328000000000003</v>
      </c>
      <c r="AS93">
        <v>37.890518999999998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5.493709</v>
      </c>
      <c r="AZ93">
        <v>0</v>
      </c>
      <c r="BA93">
        <v>0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3192.0440220000005</v>
      </c>
    </row>
    <row r="94" spans="1:117">
      <c r="A94" t="s">
        <v>136</v>
      </c>
      <c r="B94">
        <v>0</v>
      </c>
      <c r="C94">
        <v>0</v>
      </c>
      <c r="D94">
        <v>52.527867000000001</v>
      </c>
      <c r="E94">
        <v>0</v>
      </c>
      <c r="F94">
        <v>0</v>
      </c>
      <c r="G94">
        <v>84.935542999999996</v>
      </c>
      <c r="H94">
        <v>0</v>
      </c>
      <c r="I94">
        <v>0</v>
      </c>
      <c r="J94">
        <v>108.62768</v>
      </c>
      <c r="K94">
        <v>688.71594700000003</v>
      </c>
      <c r="L94">
        <v>674.81782899999996</v>
      </c>
      <c r="M94">
        <v>97.055942999999999</v>
      </c>
      <c r="N94">
        <v>62.192497000000003</v>
      </c>
      <c r="O94">
        <v>130.58071699999999</v>
      </c>
      <c r="P94">
        <v>149.98894999999999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418.77</v>
      </c>
      <c r="V94">
        <v>20.801072000000001</v>
      </c>
      <c r="W94">
        <v>46.399079999999998</v>
      </c>
      <c r="X94">
        <v>148.30237500000001</v>
      </c>
      <c r="Y94">
        <v>0</v>
      </c>
      <c r="Z94">
        <v>13.041600000000001</v>
      </c>
      <c r="AA94">
        <v>42.14808</v>
      </c>
      <c r="AB94">
        <v>0</v>
      </c>
      <c r="AC94">
        <v>0</v>
      </c>
      <c r="AD94">
        <v>0</v>
      </c>
      <c r="AE94">
        <v>19.725135000000002</v>
      </c>
      <c r="AF94">
        <v>10.375318</v>
      </c>
      <c r="AG94">
        <v>49.243676000000001</v>
      </c>
      <c r="AH94">
        <v>0</v>
      </c>
      <c r="AI94">
        <v>0</v>
      </c>
      <c r="AJ94">
        <v>0</v>
      </c>
      <c r="AK94">
        <v>68.830275</v>
      </c>
      <c r="AL94">
        <v>26.725999999999999</v>
      </c>
      <c r="AM94">
        <v>18.800616999999999</v>
      </c>
      <c r="AN94">
        <v>0.75801200000000002</v>
      </c>
      <c r="AO94">
        <v>0</v>
      </c>
      <c r="AP94">
        <v>0.38429999999999997</v>
      </c>
      <c r="AQ94">
        <v>55.776916999999997</v>
      </c>
      <c r="AR94">
        <v>35.328000000000003</v>
      </c>
      <c r="AS94">
        <v>37.890518999999998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5.493709</v>
      </c>
      <c r="AZ94">
        <v>0</v>
      </c>
      <c r="BA94">
        <v>0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3192.0440220000005</v>
      </c>
    </row>
    <row r="95" spans="1:117">
      <c r="A95" t="s">
        <v>137</v>
      </c>
      <c r="B95">
        <v>0</v>
      </c>
      <c r="C95">
        <v>0</v>
      </c>
      <c r="D95">
        <v>52.527867000000001</v>
      </c>
      <c r="E95">
        <v>0</v>
      </c>
      <c r="F95">
        <v>0</v>
      </c>
      <c r="G95">
        <v>84.935542999999996</v>
      </c>
      <c r="H95">
        <v>0</v>
      </c>
      <c r="I95">
        <v>0</v>
      </c>
      <c r="J95">
        <v>108.62768</v>
      </c>
      <c r="K95">
        <v>688.41594699999996</v>
      </c>
      <c r="L95">
        <v>674.81782899999996</v>
      </c>
      <c r="M95">
        <v>97.055942999999999</v>
      </c>
      <c r="N95">
        <v>62.192497000000003</v>
      </c>
      <c r="O95">
        <v>130.58071699999999</v>
      </c>
      <c r="P95">
        <v>149.98894999999999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418.77</v>
      </c>
      <c r="V95">
        <v>20.801072000000001</v>
      </c>
      <c r="W95">
        <v>46.399079999999998</v>
      </c>
      <c r="X95">
        <v>143.05737500000001</v>
      </c>
      <c r="Y95">
        <v>0</v>
      </c>
      <c r="Z95">
        <v>13.041600000000001</v>
      </c>
      <c r="AA95">
        <v>42.14808</v>
      </c>
      <c r="AB95">
        <v>0</v>
      </c>
      <c r="AC95">
        <v>0</v>
      </c>
      <c r="AD95">
        <v>0</v>
      </c>
      <c r="AE95">
        <v>19.725135000000002</v>
      </c>
      <c r="AF95">
        <v>10.375318</v>
      </c>
      <c r="AG95">
        <v>49.243676000000001</v>
      </c>
      <c r="AH95">
        <v>0</v>
      </c>
      <c r="AI95">
        <v>0</v>
      </c>
      <c r="AJ95">
        <v>0</v>
      </c>
      <c r="AK95">
        <v>68.830275</v>
      </c>
      <c r="AL95">
        <v>26.725999999999999</v>
      </c>
      <c r="AM95">
        <v>18.800616999999999</v>
      </c>
      <c r="AN95">
        <v>0.75801200000000002</v>
      </c>
      <c r="AO95">
        <v>0</v>
      </c>
      <c r="AP95">
        <v>0.38429999999999997</v>
      </c>
      <c r="AQ95">
        <v>55.776916999999997</v>
      </c>
      <c r="AR95">
        <v>35.328000000000003</v>
      </c>
      <c r="AS95">
        <v>37.890518999999998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5.493709</v>
      </c>
      <c r="AZ95">
        <v>0</v>
      </c>
      <c r="BA95">
        <v>0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3186.499022</v>
      </c>
    </row>
    <row r="96" spans="1:117">
      <c r="A96" t="s">
        <v>138</v>
      </c>
      <c r="B96">
        <v>0</v>
      </c>
      <c r="C96">
        <v>0</v>
      </c>
      <c r="D96">
        <v>52.527867000000001</v>
      </c>
      <c r="E96">
        <v>0</v>
      </c>
      <c r="F96">
        <v>0</v>
      </c>
      <c r="G96">
        <v>84.935542999999996</v>
      </c>
      <c r="H96">
        <v>0</v>
      </c>
      <c r="I96">
        <v>0</v>
      </c>
      <c r="J96">
        <v>108.62768</v>
      </c>
      <c r="K96">
        <v>688.71594700000003</v>
      </c>
      <c r="L96">
        <v>674.81782899999996</v>
      </c>
      <c r="M96">
        <v>97.055942999999999</v>
      </c>
      <c r="N96">
        <v>62.192497000000003</v>
      </c>
      <c r="O96">
        <v>130.58071699999999</v>
      </c>
      <c r="P96">
        <v>149.98894999999999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418.77</v>
      </c>
      <c r="V96">
        <v>20.801072000000001</v>
      </c>
      <c r="W96">
        <v>46.399079999999998</v>
      </c>
      <c r="X96">
        <v>137.812375</v>
      </c>
      <c r="Y96">
        <v>0</v>
      </c>
      <c r="Z96">
        <v>13.041600000000001</v>
      </c>
      <c r="AA96">
        <v>42.14808</v>
      </c>
      <c r="AB96">
        <v>0</v>
      </c>
      <c r="AC96">
        <v>0</v>
      </c>
      <c r="AD96">
        <v>0</v>
      </c>
      <c r="AE96">
        <v>19.725135000000002</v>
      </c>
      <c r="AF96">
        <v>10.375318</v>
      </c>
      <c r="AG96">
        <v>49.243676000000001</v>
      </c>
      <c r="AH96">
        <v>0</v>
      </c>
      <c r="AI96">
        <v>0</v>
      </c>
      <c r="AJ96">
        <v>0</v>
      </c>
      <c r="AK96">
        <v>68.830275</v>
      </c>
      <c r="AL96">
        <v>26.725999999999999</v>
      </c>
      <c r="AM96">
        <v>18.800616999999999</v>
      </c>
      <c r="AN96">
        <v>0.75801200000000002</v>
      </c>
      <c r="AO96">
        <v>0</v>
      </c>
      <c r="AP96">
        <v>0.38429999999999997</v>
      </c>
      <c r="AQ96">
        <v>44.621533999999997</v>
      </c>
      <c r="AR96">
        <v>35.328000000000003</v>
      </c>
      <c r="AS96">
        <v>37.890518999999998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5.493709</v>
      </c>
      <c r="AZ96">
        <v>0</v>
      </c>
      <c r="BA96">
        <v>0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3170.398639</v>
      </c>
    </row>
    <row r="97" spans="1:117">
      <c r="A97" t="s">
        <v>139</v>
      </c>
      <c r="B97">
        <v>0</v>
      </c>
      <c r="C97">
        <v>0</v>
      </c>
      <c r="D97">
        <v>52.527867000000001</v>
      </c>
      <c r="E97">
        <v>0</v>
      </c>
      <c r="F97">
        <v>0</v>
      </c>
      <c r="G97">
        <v>84.935542999999996</v>
      </c>
      <c r="H97">
        <v>0</v>
      </c>
      <c r="I97">
        <v>0</v>
      </c>
      <c r="J97">
        <v>108.62768</v>
      </c>
      <c r="K97">
        <v>688.41594699999996</v>
      </c>
      <c r="L97">
        <v>674.81782899999996</v>
      </c>
      <c r="M97">
        <v>97.055942999999999</v>
      </c>
      <c r="N97">
        <v>62.192497000000003</v>
      </c>
      <c r="O97">
        <v>130.58071699999999</v>
      </c>
      <c r="P97">
        <v>149.98894999999999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418.77</v>
      </c>
      <c r="V97">
        <v>20.801072000000001</v>
      </c>
      <c r="W97">
        <v>46.399079999999998</v>
      </c>
      <c r="X97">
        <v>132.567375</v>
      </c>
      <c r="Y97">
        <v>0</v>
      </c>
      <c r="Z97">
        <v>13.041600000000001</v>
      </c>
      <c r="AA97">
        <v>42.14808</v>
      </c>
      <c r="AB97">
        <v>0</v>
      </c>
      <c r="AC97">
        <v>0</v>
      </c>
      <c r="AD97">
        <v>0</v>
      </c>
      <c r="AE97">
        <v>19.725135000000002</v>
      </c>
      <c r="AF97">
        <v>10.375318</v>
      </c>
      <c r="AG97">
        <v>49.243676000000001</v>
      </c>
      <c r="AH97">
        <v>0</v>
      </c>
      <c r="AI97">
        <v>0</v>
      </c>
      <c r="AJ97">
        <v>0</v>
      </c>
      <c r="AK97">
        <v>68.830275</v>
      </c>
      <c r="AL97">
        <v>26.725999999999999</v>
      </c>
      <c r="AM97">
        <v>18.800616999999999</v>
      </c>
      <c r="AN97">
        <v>0.75801200000000002</v>
      </c>
      <c r="AO97">
        <v>0</v>
      </c>
      <c r="AP97">
        <v>0.38429999999999997</v>
      </c>
      <c r="AQ97">
        <v>28.685272000000001</v>
      </c>
      <c r="AR97">
        <v>35.328000000000003</v>
      </c>
      <c r="AS97">
        <v>37.890518999999998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5.493709</v>
      </c>
      <c r="AZ97">
        <v>0</v>
      </c>
      <c r="BA97">
        <v>0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3148.9173770000002</v>
      </c>
    </row>
    <row r="98" spans="1:117">
      <c r="A98" t="s">
        <v>140</v>
      </c>
      <c r="B98">
        <v>0</v>
      </c>
      <c r="C98">
        <v>0</v>
      </c>
      <c r="D98">
        <v>52.527867000000001</v>
      </c>
      <c r="E98">
        <v>0</v>
      </c>
      <c r="F98">
        <v>0</v>
      </c>
      <c r="G98">
        <v>84.935542999999996</v>
      </c>
      <c r="H98">
        <v>0</v>
      </c>
      <c r="I98">
        <v>0</v>
      </c>
      <c r="J98">
        <v>108.62768</v>
      </c>
      <c r="K98">
        <v>688.41594699999996</v>
      </c>
      <c r="L98">
        <v>674.81782899999996</v>
      </c>
      <c r="M98">
        <v>97.055942999999999</v>
      </c>
      <c r="N98">
        <v>62.192497000000003</v>
      </c>
      <c r="O98">
        <v>130.58071699999999</v>
      </c>
      <c r="P98">
        <v>149.98894999999999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418.77</v>
      </c>
      <c r="V98">
        <v>20.801072000000001</v>
      </c>
      <c r="W98">
        <v>46.399079999999998</v>
      </c>
      <c r="X98">
        <v>127.32237499999999</v>
      </c>
      <c r="Y98">
        <v>0</v>
      </c>
      <c r="Z98">
        <v>13.041600000000001</v>
      </c>
      <c r="AA98">
        <v>42.14808</v>
      </c>
      <c r="AB98">
        <v>0</v>
      </c>
      <c r="AC98">
        <v>0</v>
      </c>
      <c r="AD98">
        <v>0</v>
      </c>
      <c r="AE98">
        <v>19.725135000000002</v>
      </c>
      <c r="AF98">
        <v>10.375318</v>
      </c>
      <c r="AG98">
        <v>49.243676000000001</v>
      </c>
      <c r="AH98">
        <v>0</v>
      </c>
      <c r="AI98">
        <v>0</v>
      </c>
      <c r="AJ98">
        <v>0</v>
      </c>
      <c r="AK98">
        <v>68.830275</v>
      </c>
      <c r="AL98">
        <v>26.725999999999999</v>
      </c>
      <c r="AM98">
        <v>18.800616999999999</v>
      </c>
      <c r="AN98">
        <v>0.75801200000000002</v>
      </c>
      <c r="AO98">
        <v>0</v>
      </c>
      <c r="AP98">
        <v>0.38429999999999997</v>
      </c>
      <c r="AQ98">
        <v>14.342636000000001</v>
      </c>
      <c r="AR98">
        <v>35.328000000000003</v>
      </c>
      <c r="AS98">
        <v>37.890518999999998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5.493709</v>
      </c>
      <c r="AZ98">
        <v>0</v>
      </c>
      <c r="BA98">
        <v>0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3129.329741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1.2567585289999996</v>
      </c>
      <c r="E99">
        <f t="shared" si="2"/>
        <v>0</v>
      </c>
      <c r="F99">
        <f t="shared" si="2"/>
        <v>0</v>
      </c>
      <c r="G99">
        <f t="shared" si="2"/>
        <v>2.038453031749996</v>
      </c>
      <c r="H99">
        <f t="shared" si="2"/>
        <v>0</v>
      </c>
      <c r="I99">
        <f t="shared" si="2"/>
        <v>0</v>
      </c>
      <c r="J99">
        <f t="shared" si="2"/>
        <v>2.6023118589999981</v>
      </c>
      <c r="K99">
        <f t="shared" si="2"/>
        <v>16.528807727999972</v>
      </c>
      <c r="L99">
        <f t="shared" si="2"/>
        <v>16.195627895999994</v>
      </c>
      <c r="M99">
        <f t="shared" si="2"/>
        <v>2.3293426320000008</v>
      </c>
      <c r="N99">
        <f t="shared" si="2"/>
        <v>1.4926199280000001</v>
      </c>
      <c r="O99">
        <f t="shared" si="2"/>
        <v>3.1339372080000043</v>
      </c>
      <c r="P99">
        <f t="shared" si="2"/>
        <v>3.5997348000000078</v>
      </c>
      <c r="Q99">
        <f t="shared" si="2"/>
        <v>0.54312717599999916</v>
      </c>
      <c r="R99">
        <f t="shared" si="2"/>
        <v>1.0777590000000008</v>
      </c>
      <c r="S99">
        <f t="shared" si="2"/>
        <v>0.66333554400000105</v>
      </c>
      <c r="T99">
        <f t="shared" si="2"/>
        <v>7.4270063999999927E-2</v>
      </c>
      <c r="U99">
        <f t="shared" si="2"/>
        <v>10.050479999999991</v>
      </c>
      <c r="V99">
        <f t="shared" si="2"/>
        <v>0.49922572799999954</v>
      </c>
      <c r="W99">
        <f t="shared" si="2"/>
        <v>1.1135779200000013</v>
      </c>
      <c r="X99">
        <f t="shared" si="2"/>
        <v>3.5110685624999998</v>
      </c>
      <c r="Y99">
        <f t="shared" si="2"/>
        <v>0</v>
      </c>
      <c r="Z99">
        <f t="shared" si="2"/>
        <v>0.31462860000000031</v>
      </c>
      <c r="AA99">
        <f t="shared" si="2"/>
        <v>0.50563831499999978</v>
      </c>
      <c r="AB99">
        <f t="shared" si="2"/>
        <v>0.45081604424999994</v>
      </c>
      <c r="AC99">
        <f t="shared" si="2"/>
        <v>0.23791410849999983</v>
      </c>
      <c r="AD99">
        <f t="shared" si="2"/>
        <v>0.15768787625000003</v>
      </c>
      <c r="AE99">
        <f t="shared" si="2"/>
        <v>0.52271606999999953</v>
      </c>
      <c r="AF99">
        <f t="shared" si="2"/>
        <v>0.37293504074999978</v>
      </c>
      <c r="AG99">
        <f t="shared" si="2"/>
        <v>1.181848224000001</v>
      </c>
      <c r="AH99">
        <f t="shared" si="2"/>
        <v>0.78002302100000032</v>
      </c>
      <c r="AI99">
        <f t="shared" si="2"/>
        <v>7.6502482250000003E-2</v>
      </c>
      <c r="AJ99">
        <f t="shared" si="2"/>
        <v>0</v>
      </c>
      <c r="AK99">
        <f t="shared" si="2"/>
        <v>1.651926600000001</v>
      </c>
      <c r="AL99">
        <f t="shared" si="2"/>
        <v>0.81622366000000157</v>
      </c>
      <c r="AM99">
        <f t="shared" si="2"/>
        <v>0.45132897900000091</v>
      </c>
      <c r="AN99">
        <f t="shared" si="2"/>
        <v>1.8192287999999994E-2</v>
      </c>
      <c r="AO99">
        <f t="shared" si="2"/>
        <v>0</v>
      </c>
      <c r="AP99">
        <f t="shared" si="2"/>
        <v>1.8574499999999994E-2</v>
      </c>
      <c r="AQ99">
        <f t="shared" si="2"/>
        <v>0.60398432875000008</v>
      </c>
      <c r="AR99">
        <f t="shared" si="2"/>
        <v>0.84593999999999991</v>
      </c>
      <c r="AS99">
        <f t="shared" si="2"/>
        <v>0.91357186000000068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0.12154830599999999</v>
      </c>
      <c r="AZ99">
        <f t="shared" si="3"/>
        <v>4.0987134999999994E-2</v>
      </c>
      <c r="BA99">
        <f t="shared" si="3"/>
        <v>2.9912045749999994E-2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77.43619804275005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F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506.3732</v>
      </c>
      <c r="L3">
        <v>670.77551500000004</v>
      </c>
      <c r="M3">
        <v>97.055942999999999</v>
      </c>
      <c r="N3">
        <v>62.190100000000001</v>
      </c>
      <c r="O3">
        <v>130.58009999999999</v>
      </c>
      <c r="P3">
        <v>149.98894999999999</v>
      </c>
      <c r="Q3">
        <v>22.63</v>
      </c>
      <c r="R3">
        <v>44.906624999999998</v>
      </c>
      <c r="S3">
        <v>27.638981000000001</v>
      </c>
      <c r="T3">
        <v>3.09</v>
      </c>
      <c r="U3">
        <v>418.77</v>
      </c>
      <c r="V3">
        <v>20.8</v>
      </c>
      <c r="W3">
        <v>46.399079999999998</v>
      </c>
      <c r="X3">
        <v>148.30000000000001</v>
      </c>
      <c r="Y3">
        <v>0</v>
      </c>
      <c r="Z3">
        <v>13.041600000000001</v>
      </c>
      <c r="AA3">
        <v>0</v>
      </c>
      <c r="AB3">
        <v>4.0907410000000004</v>
      </c>
      <c r="AC3">
        <v>0</v>
      </c>
      <c r="AD3">
        <v>0</v>
      </c>
      <c r="AE3">
        <v>19.725135000000002</v>
      </c>
      <c r="AF3">
        <v>20.750636</v>
      </c>
      <c r="AG3">
        <v>49.243676000000001</v>
      </c>
      <c r="AH3">
        <v>0</v>
      </c>
      <c r="AI3">
        <v>0</v>
      </c>
      <c r="AJ3">
        <v>0</v>
      </c>
      <c r="AK3">
        <v>68.830275</v>
      </c>
      <c r="AL3">
        <v>26.725999999999999</v>
      </c>
      <c r="AM3">
        <v>18.800616999999999</v>
      </c>
      <c r="AN3">
        <v>0.75801200000000002</v>
      </c>
      <c r="AO3">
        <v>0</v>
      </c>
      <c r="AP3">
        <v>0</v>
      </c>
      <c r="AQ3">
        <v>0</v>
      </c>
      <c r="AR3">
        <v>35.328000000000003</v>
      </c>
      <c r="AS3">
        <v>38.670316999999997</v>
      </c>
      <c r="AT3">
        <v>19.999935000000001</v>
      </c>
      <c r="AU3">
        <v>0</v>
      </c>
      <c r="AV3">
        <v>0</v>
      </c>
      <c r="AW3">
        <v>0</v>
      </c>
      <c r="AX3">
        <v>0</v>
      </c>
      <c r="AY3">
        <v>5.493709</v>
      </c>
      <c r="AZ3">
        <v>0</v>
      </c>
      <c r="BA3">
        <v>0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2676.4912199999999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506.3732</v>
      </c>
      <c r="L4">
        <v>674.81782899999996</v>
      </c>
      <c r="M4">
        <v>97.055942999999999</v>
      </c>
      <c r="N4">
        <v>62.190100000000001</v>
      </c>
      <c r="O4">
        <v>130.58009999999999</v>
      </c>
      <c r="P4">
        <v>149.4871</v>
      </c>
      <c r="Q4">
        <v>22.63</v>
      </c>
      <c r="R4">
        <v>44.906624999999998</v>
      </c>
      <c r="S4">
        <v>27.638981000000001</v>
      </c>
      <c r="T4">
        <v>3.09</v>
      </c>
      <c r="U4">
        <v>418.77</v>
      </c>
      <c r="V4">
        <v>20.8</v>
      </c>
      <c r="W4">
        <v>46.399079999999998</v>
      </c>
      <c r="X4">
        <v>148.30000000000001</v>
      </c>
      <c r="Y4">
        <v>0</v>
      </c>
      <c r="Z4">
        <v>13.041600000000001</v>
      </c>
      <c r="AA4">
        <v>0</v>
      </c>
      <c r="AB4">
        <v>4.0907410000000004</v>
      </c>
      <c r="AC4">
        <v>0</v>
      </c>
      <c r="AD4">
        <v>0</v>
      </c>
      <c r="AE4">
        <v>19.725135000000002</v>
      </c>
      <c r="AF4">
        <v>20.750636</v>
      </c>
      <c r="AG4">
        <v>49.243676000000001</v>
      </c>
      <c r="AH4">
        <v>0</v>
      </c>
      <c r="AI4">
        <v>0</v>
      </c>
      <c r="AJ4">
        <v>0</v>
      </c>
      <c r="AK4">
        <v>68.830275</v>
      </c>
      <c r="AL4">
        <v>26.725999999999999</v>
      </c>
      <c r="AM4">
        <v>18.800616999999999</v>
      </c>
      <c r="AN4">
        <v>0.75801200000000002</v>
      </c>
      <c r="AO4">
        <v>0</v>
      </c>
      <c r="AP4">
        <v>0</v>
      </c>
      <c r="AQ4">
        <v>0</v>
      </c>
      <c r="AR4">
        <v>35.328000000000003</v>
      </c>
      <c r="AS4">
        <v>38.670316999999997</v>
      </c>
      <c r="AT4">
        <v>19.712133000000001</v>
      </c>
      <c r="AU4">
        <v>0</v>
      </c>
      <c r="AV4">
        <v>0</v>
      </c>
      <c r="AW4">
        <v>0</v>
      </c>
      <c r="AX4">
        <v>0</v>
      </c>
      <c r="AY4">
        <v>5.493709</v>
      </c>
      <c r="AZ4">
        <v>0</v>
      </c>
      <c r="BA4">
        <v>0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2679.7438820000007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493.40427</v>
      </c>
      <c r="L5">
        <v>674.81782899999996</v>
      </c>
      <c r="M5">
        <v>97.055942999999999</v>
      </c>
      <c r="N5">
        <v>62.190100000000001</v>
      </c>
      <c r="O5">
        <v>130.58009999999999</v>
      </c>
      <c r="P5">
        <v>149.4871</v>
      </c>
      <c r="Q5">
        <v>22.63</v>
      </c>
      <c r="R5">
        <v>44.906624999999998</v>
      </c>
      <c r="S5">
        <v>27.638981000000001</v>
      </c>
      <c r="T5">
        <v>3.09</v>
      </c>
      <c r="U5">
        <v>418.77</v>
      </c>
      <c r="V5">
        <v>20.8</v>
      </c>
      <c r="W5">
        <v>46.399079999999998</v>
      </c>
      <c r="X5">
        <v>148.30000000000001</v>
      </c>
      <c r="Y5">
        <v>0</v>
      </c>
      <c r="Z5">
        <v>13.041600000000001</v>
      </c>
      <c r="AA5">
        <v>0</v>
      </c>
      <c r="AB5">
        <v>4.0907410000000004</v>
      </c>
      <c r="AC5">
        <v>0</v>
      </c>
      <c r="AD5">
        <v>0</v>
      </c>
      <c r="AE5">
        <v>19.725135000000002</v>
      </c>
      <c r="AF5">
        <v>20.750636</v>
      </c>
      <c r="AG5">
        <v>49.243676000000001</v>
      </c>
      <c r="AH5">
        <v>0</v>
      </c>
      <c r="AI5">
        <v>0</v>
      </c>
      <c r="AJ5">
        <v>0</v>
      </c>
      <c r="AK5">
        <v>68.830275</v>
      </c>
      <c r="AL5">
        <v>26.725999999999999</v>
      </c>
      <c r="AM5">
        <v>18.800616999999999</v>
      </c>
      <c r="AN5">
        <v>0.75801200000000002</v>
      </c>
      <c r="AO5">
        <v>0</v>
      </c>
      <c r="AP5">
        <v>0</v>
      </c>
      <c r="AQ5">
        <v>0</v>
      </c>
      <c r="AR5">
        <v>35.328000000000003</v>
      </c>
      <c r="AS5">
        <v>38.670316999999997</v>
      </c>
      <c r="AT5">
        <v>16.913582999999999</v>
      </c>
      <c r="AU5">
        <v>0</v>
      </c>
      <c r="AV5">
        <v>0</v>
      </c>
      <c r="AW5">
        <v>0</v>
      </c>
      <c r="AX5">
        <v>0</v>
      </c>
      <c r="AY5">
        <v>5.493709</v>
      </c>
      <c r="AZ5">
        <v>0</v>
      </c>
      <c r="BA5">
        <v>0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2663.9764020000007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435.97823399999999</v>
      </c>
      <c r="L6">
        <v>674.81782899999996</v>
      </c>
      <c r="M6">
        <v>97.055942999999999</v>
      </c>
      <c r="N6">
        <v>62.190100000000001</v>
      </c>
      <c r="O6">
        <v>130.58009999999999</v>
      </c>
      <c r="P6">
        <v>149.4871</v>
      </c>
      <c r="Q6">
        <v>22.63</v>
      </c>
      <c r="R6">
        <v>44.906624999999998</v>
      </c>
      <c r="S6">
        <v>27.638981000000001</v>
      </c>
      <c r="T6">
        <v>3.09</v>
      </c>
      <c r="U6">
        <v>418.77</v>
      </c>
      <c r="V6">
        <v>20.8</v>
      </c>
      <c r="W6">
        <v>46.399079999999998</v>
      </c>
      <c r="X6">
        <v>148.30000000000001</v>
      </c>
      <c r="Y6">
        <v>0</v>
      </c>
      <c r="Z6">
        <v>13.041600000000001</v>
      </c>
      <c r="AA6">
        <v>0</v>
      </c>
      <c r="AB6">
        <v>4.0907410000000004</v>
      </c>
      <c r="AC6">
        <v>0</v>
      </c>
      <c r="AD6">
        <v>0</v>
      </c>
      <c r="AE6">
        <v>19.725135000000002</v>
      </c>
      <c r="AF6">
        <v>20.750636</v>
      </c>
      <c r="AG6">
        <v>49.243676000000001</v>
      </c>
      <c r="AH6">
        <v>0</v>
      </c>
      <c r="AI6">
        <v>0</v>
      </c>
      <c r="AJ6">
        <v>0</v>
      </c>
      <c r="AK6">
        <v>68.830275</v>
      </c>
      <c r="AL6">
        <v>26.725999999999999</v>
      </c>
      <c r="AM6">
        <v>18.800616999999999</v>
      </c>
      <c r="AN6">
        <v>0.75801200000000002</v>
      </c>
      <c r="AO6">
        <v>0</v>
      </c>
      <c r="AP6">
        <v>0</v>
      </c>
      <c r="AQ6">
        <v>0</v>
      </c>
      <c r="AR6">
        <v>35.328000000000003</v>
      </c>
      <c r="AS6">
        <v>38.670316999999997</v>
      </c>
      <c r="AT6">
        <v>15.573985</v>
      </c>
      <c r="AU6">
        <v>0</v>
      </c>
      <c r="AV6">
        <v>0</v>
      </c>
      <c r="AW6">
        <v>0</v>
      </c>
      <c r="AX6">
        <v>0</v>
      </c>
      <c r="AY6">
        <v>5.493709</v>
      </c>
      <c r="AZ6">
        <v>0</v>
      </c>
      <c r="BA6">
        <v>0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2605.2107680000004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402.25920000000002</v>
      </c>
      <c r="L7">
        <v>666.66740000000004</v>
      </c>
      <c r="M7">
        <v>97.055942999999999</v>
      </c>
      <c r="N7">
        <v>62.190100000000001</v>
      </c>
      <c r="O7">
        <v>130.58009999999999</v>
      </c>
      <c r="P7">
        <v>149.4871</v>
      </c>
      <c r="Q7">
        <v>15.6615</v>
      </c>
      <c r="R7">
        <v>44.906624999999998</v>
      </c>
      <c r="S7">
        <v>22.453600000000002</v>
      </c>
      <c r="T7">
        <v>2.6185</v>
      </c>
      <c r="U7">
        <v>418.77</v>
      </c>
      <c r="V7">
        <v>20.8</v>
      </c>
      <c r="W7">
        <v>46.399079999999998</v>
      </c>
      <c r="X7">
        <v>148.30000000000001</v>
      </c>
      <c r="Y7">
        <v>0</v>
      </c>
      <c r="Z7">
        <v>13.041600000000001</v>
      </c>
      <c r="AA7">
        <v>0</v>
      </c>
      <c r="AB7">
        <v>4.0907410000000004</v>
      </c>
      <c r="AC7">
        <v>0</v>
      </c>
      <c r="AD7">
        <v>0</v>
      </c>
      <c r="AE7">
        <v>19.725135000000002</v>
      </c>
      <c r="AF7">
        <v>20.750636</v>
      </c>
      <c r="AG7">
        <v>49.243676000000001</v>
      </c>
      <c r="AH7">
        <v>0</v>
      </c>
      <c r="AI7">
        <v>0</v>
      </c>
      <c r="AJ7">
        <v>0</v>
      </c>
      <c r="AK7">
        <v>68.830275</v>
      </c>
      <c r="AL7">
        <v>26.725999999999999</v>
      </c>
      <c r="AM7">
        <v>18.800616999999999</v>
      </c>
      <c r="AN7">
        <v>0.75801200000000002</v>
      </c>
      <c r="AO7">
        <v>0</v>
      </c>
      <c r="AP7">
        <v>0</v>
      </c>
      <c r="AQ7">
        <v>0</v>
      </c>
      <c r="AR7">
        <v>35.328000000000003</v>
      </c>
      <c r="AS7">
        <v>38.670316999999997</v>
      </c>
      <c r="AT7">
        <v>15.539615</v>
      </c>
      <c r="AU7">
        <v>0</v>
      </c>
      <c r="AV7">
        <v>0</v>
      </c>
      <c r="AW7">
        <v>0</v>
      </c>
      <c r="AX7">
        <v>0</v>
      </c>
      <c r="AY7">
        <v>5.493709</v>
      </c>
      <c r="AZ7">
        <v>0</v>
      </c>
      <c r="BA7">
        <v>0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2550.6815540000002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402.25920000000002</v>
      </c>
      <c r="L8">
        <v>666.66740000000004</v>
      </c>
      <c r="M8">
        <v>97.055942999999999</v>
      </c>
      <c r="N8">
        <v>62.190100000000001</v>
      </c>
      <c r="O8">
        <v>130.58009999999999</v>
      </c>
      <c r="P8">
        <v>149.4871</v>
      </c>
      <c r="Q8">
        <v>15.6615</v>
      </c>
      <c r="R8">
        <v>44.906624999999998</v>
      </c>
      <c r="S8">
        <v>22.453600000000002</v>
      </c>
      <c r="T8">
        <v>2.6185</v>
      </c>
      <c r="U8">
        <v>418.77</v>
      </c>
      <c r="V8">
        <v>20.8</v>
      </c>
      <c r="W8">
        <v>46.399079999999998</v>
      </c>
      <c r="X8">
        <v>148.30000000000001</v>
      </c>
      <c r="Y8">
        <v>0</v>
      </c>
      <c r="Z8">
        <v>13.041600000000001</v>
      </c>
      <c r="AA8">
        <v>0</v>
      </c>
      <c r="AB8">
        <v>4.0907410000000004</v>
      </c>
      <c r="AC8">
        <v>0</v>
      </c>
      <c r="AD8">
        <v>0</v>
      </c>
      <c r="AE8">
        <v>19.725135000000002</v>
      </c>
      <c r="AF8">
        <v>20.750636</v>
      </c>
      <c r="AG8">
        <v>49.243676000000001</v>
      </c>
      <c r="AH8">
        <v>0</v>
      </c>
      <c r="AI8">
        <v>0</v>
      </c>
      <c r="AJ8">
        <v>0</v>
      </c>
      <c r="AK8">
        <v>68.830275</v>
      </c>
      <c r="AL8">
        <v>26.725999999999999</v>
      </c>
      <c r="AM8">
        <v>18.800616999999999</v>
      </c>
      <c r="AN8">
        <v>0.75801200000000002</v>
      </c>
      <c r="AO8">
        <v>0</v>
      </c>
      <c r="AP8">
        <v>0</v>
      </c>
      <c r="AQ8">
        <v>0</v>
      </c>
      <c r="AR8">
        <v>35.328000000000003</v>
      </c>
      <c r="AS8">
        <v>38.670316999999997</v>
      </c>
      <c r="AT8">
        <v>16.689444000000002</v>
      </c>
      <c r="AU8">
        <v>0</v>
      </c>
      <c r="AV8">
        <v>0</v>
      </c>
      <c r="AW8">
        <v>0</v>
      </c>
      <c r="AX8">
        <v>0</v>
      </c>
      <c r="AY8">
        <v>5.493709</v>
      </c>
      <c r="AZ8">
        <v>0</v>
      </c>
      <c r="BA8">
        <v>0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2551.8313830000002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386.25920000000002</v>
      </c>
      <c r="L9">
        <v>635.07489999999996</v>
      </c>
      <c r="M9">
        <v>97.055942999999999</v>
      </c>
      <c r="N9">
        <v>62.190100000000001</v>
      </c>
      <c r="O9">
        <v>130.58009999999999</v>
      </c>
      <c r="P9">
        <v>149.4871</v>
      </c>
      <c r="Q9">
        <v>15.6615</v>
      </c>
      <c r="R9">
        <v>36.091200000000001</v>
      </c>
      <c r="S9">
        <v>22.453600000000002</v>
      </c>
      <c r="T9">
        <v>2.6185</v>
      </c>
      <c r="U9">
        <v>418.77</v>
      </c>
      <c r="V9">
        <v>16.6646</v>
      </c>
      <c r="W9">
        <v>46.399079999999998</v>
      </c>
      <c r="X9">
        <v>148.30000000000001</v>
      </c>
      <c r="Y9">
        <v>0</v>
      </c>
      <c r="Z9">
        <v>13.041600000000001</v>
      </c>
      <c r="AA9">
        <v>0</v>
      </c>
      <c r="AB9">
        <v>4.0907410000000004</v>
      </c>
      <c r="AC9">
        <v>0</v>
      </c>
      <c r="AD9">
        <v>0</v>
      </c>
      <c r="AE9">
        <v>19.725135000000002</v>
      </c>
      <c r="AF9">
        <v>20.750636</v>
      </c>
      <c r="AG9">
        <v>49.243676000000001</v>
      </c>
      <c r="AH9">
        <v>0</v>
      </c>
      <c r="AI9">
        <v>0</v>
      </c>
      <c r="AJ9">
        <v>0</v>
      </c>
      <c r="AK9">
        <v>68.830275</v>
      </c>
      <c r="AL9">
        <v>26.725999999999999</v>
      </c>
      <c r="AM9">
        <v>18.800616999999999</v>
      </c>
      <c r="AN9">
        <v>0.75801200000000002</v>
      </c>
      <c r="AO9">
        <v>0</v>
      </c>
      <c r="AP9">
        <v>0</v>
      </c>
      <c r="AQ9">
        <v>0</v>
      </c>
      <c r="AR9">
        <v>35.328000000000003</v>
      </c>
      <c r="AS9">
        <v>38.670316999999997</v>
      </c>
      <c r="AT9">
        <v>15.20702</v>
      </c>
      <c r="AU9">
        <v>0</v>
      </c>
      <c r="AV9">
        <v>0</v>
      </c>
      <c r="AW9">
        <v>0</v>
      </c>
      <c r="AX9">
        <v>0</v>
      </c>
      <c r="AY9">
        <v>5.493709</v>
      </c>
      <c r="AZ9">
        <v>0</v>
      </c>
      <c r="BA9">
        <v>0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2489.8056339999998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381.89260000000002</v>
      </c>
      <c r="L10">
        <v>563.51499999999999</v>
      </c>
      <c r="M10">
        <v>97.055942999999999</v>
      </c>
      <c r="N10">
        <v>62.190100000000001</v>
      </c>
      <c r="O10">
        <v>130.58009999999999</v>
      </c>
      <c r="P10">
        <v>149.4871</v>
      </c>
      <c r="Q10">
        <v>12.454000000000001</v>
      </c>
      <c r="R10">
        <v>36.091200000000001</v>
      </c>
      <c r="S10">
        <v>18.357800000000001</v>
      </c>
      <c r="T10">
        <v>2.6185</v>
      </c>
      <c r="U10">
        <v>418.77</v>
      </c>
      <c r="V10">
        <v>16.6646</v>
      </c>
      <c r="W10">
        <v>46.399079999999998</v>
      </c>
      <c r="X10">
        <v>148.30000000000001</v>
      </c>
      <c r="Y10">
        <v>0</v>
      </c>
      <c r="Z10">
        <v>13.041600000000001</v>
      </c>
      <c r="AA10">
        <v>0</v>
      </c>
      <c r="AB10">
        <v>4.0907410000000004</v>
      </c>
      <c r="AC10">
        <v>0</v>
      </c>
      <c r="AD10">
        <v>0</v>
      </c>
      <c r="AE10">
        <v>19.725135000000002</v>
      </c>
      <c r="AF10">
        <v>20.750636</v>
      </c>
      <c r="AG10">
        <v>49.243676000000001</v>
      </c>
      <c r="AH10">
        <v>0</v>
      </c>
      <c r="AI10">
        <v>0</v>
      </c>
      <c r="AJ10">
        <v>0</v>
      </c>
      <c r="AK10">
        <v>68.830275</v>
      </c>
      <c r="AL10">
        <v>26.725999999999999</v>
      </c>
      <c r="AM10">
        <v>18.800616999999999</v>
      </c>
      <c r="AN10">
        <v>0.75801200000000002</v>
      </c>
      <c r="AO10">
        <v>0</v>
      </c>
      <c r="AP10">
        <v>0</v>
      </c>
      <c r="AQ10">
        <v>0</v>
      </c>
      <c r="AR10">
        <v>35.328000000000003</v>
      </c>
      <c r="AS10">
        <v>38.670316999999997</v>
      </c>
      <c r="AT10">
        <v>13.671784000000001</v>
      </c>
      <c r="AU10">
        <v>0</v>
      </c>
      <c r="AV10">
        <v>0</v>
      </c>
      <c r="AW10">
        <v>0</v>
      </c>
      <c r="AX10">
        <v>0</v>
      </c>
      <c r="AY10">
        <v>5.493709</v>
      </c>
      <c r="AZ10">
        <v>0</v>
      </c>
      <c r="BA10">
        <v>0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2405.040598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381.89260000000002</v>
      </c>
      <c r="L11">
        <v>475.97993600000001</v>
      </c>
      <c r="M11">
        <v>97.055942999999999</v>
      </c>
      <c r="N11">
        <v>62.190100000000001</v>
      </c>
      <c r="O11">
        <v>130.58009999999999</v>
      </c>
      <c r="P11">
        <v>149.4871</v>
      </c>
      <c r="Q11">
        <v>12.454000000000001</v>
      </c>
      <c r="R11">
        <v>36.091200000000001</v>
      </c>
      <c r="S11">
        <v>18.357800000000001</v>
      </c>
      <c r="T11">
        <v>2.6185</v>
      </c>
      <c r="U11">
        <v>418.77</v>
      </c>
      <c r="V11">
        <v>16.6646</v>
      </c>
      <c r="W11">
        <v>46.399079999999998</v>
      </c>
      <c r="X11">
        <v>148.30000000000001</v>
      </c>
      <c r="Y11">
        <v>0</v>
      </c>
      <c r="Z11">
        <v>13.041600000000001</v>
      </c>
      <c r="AA11">
        <v>14.022500000000001</v>
      </c>
      <c r="AB11">
        <v>4.0907410000000004</v>
      </c>
      <c r="AC11">
        <v>0</v>
      </c>
      <c r="AD11">
        <v>0</v>
      </c>
      <c r="AE11">
        <v>19.725135000000002</v>
      </c>
      <c r="AF11">
        <v>20.750636</v>
      </c>
      <c r="AG11">
        <v>49.243676000000001</v>
      </c>
      <c r="AH11">
        <v>0</v>
      </c>
      <c r="AI11">
        <v>0</v>
      </c>
      <c r="AJ11">
        <v>0</v>
      </c>
      <c r="AK11">
        <v>68.830275</v>
      </c>
      <c r="AL11">
        <v>26.725999999999999</v>
      </c>
      <c r="AM11">
        <v>18.800616999999999</v>
      </c>
      <c r="AN11">
        <v>0.75801200000000002</v>
      </c>
      <c r="AO11">
        <v>0</v>
      </c>
      <c r="AP11">
        <v>0</v>
      </c>
      <c r="AQ11">
        <v>0</v>
      </c>
      <c r="AR11">
        <v>35.328000000000003</v>
      </c>
      <c r="AS11">
        <v>38.670316999999997</v>
      </c>
      <c r="AT11">
        <v>14.708548</v>
      </c>
      <c r="AU11">
        <v>0</v>
      </c>
      <c r="AV11">
        <v>0</v>
      </c>
      <c r="AW11">
        <v>0</v>
      </c>
      <c r="AX11">
        <v>0</v>
      </c>
      <c r="AY11">
        <v>5.493709</v>
      </c>
      <c r="AZ11">
        <v>0</v>
      </c>
      <c r="BA11">
        <v>0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2332.5647979999994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381.89260000000002</v>
      </c>
      <c r="L12">
        <v>393.51499999999999</v>
      </c>
      <c r="M12">
        <v>97.055942999999999</v>
      </c>
      <c r="N12">
        <v>62.190100000000001</v>
      </c>
      <c r="O12">
        <v>130.58009999999999</v>
      </c>
      <c r="P12">
        <v>149.4871</v>
      </c>
      <c r="Q12">
        <v>12.454000000000001</v>
      </c>
      <c r="R12">
        <v>36.091200000000001</v>
      </c>
      <c r="S12">
        <v>15.4023</v>
      </c>
      <c r="T12">
        <v>2.6185</v>
      </c>
      <c r="U12">
        <v>418.77</v>
      </c>
      <c r="V12">
        <v>16.6646</v>
      </c>
      <c r="W12">
        <v>46.399079999999998</v>
      </c>
      <c r="X12">
        <v>148.30000000000001</v>
      </c>
      <c r="Y12">
        <v>0</v>
      </c>
      <c r="Z12">
        <v>13.041600000000001</v>
      </c>
      <c r="AA12">
        <v>14.04936</v>
      </c>
      <c r="AB12">
        <v>4.0907410000000004</v>
      </c>
      <c r="AC12">
        <v>0</v>
      </c>
      <c r="AD12">
        <v>0</v>
      </c>
      <c r="AE12">
        <v>19.725135000000002</v>
      </c>
      <c r="AF12">
        <v>20.750636</v>
      </c>
      <c r="AG12">
        <v>49.243676000000001</v>
      </c>
      <c r="AH12">
        <v>0</v>
      </c>
      <c r="AI12">
        <v>0</v>
      </c>
      <c r="AJ12">
        <v>0</v>
      </c>
      <c r="AK12">
        <v>68.830275</v>
      </c>
      <c r="AL12">
        <v>26.725999999999999</v>
      </c>
      <c r="AM12">
        <v>18.800616999999999</v>
      </c>
      <c r="AN12">
        <v>0.75801200000000002</v>
      </c>
      <c r="AO12">
        <v>0</v>
      </c>
      <c r="AP12">
        <v>0</v>
      </c>
      <c r="AQ12">
        <v>0</v>
      </c>
      <c r="AR12">
        <v>35.328000000000003</v>
      </c>
      <c r="AS12">
        <v>38.670316999999997</v>
      </c>
      <c r="AT12">
        <v>13.426897</v>
      </c>
      <c r="AU12">
        <v>0</v>
      </c>
      <c r="AV12">
        <v>0</v>
      </c>
      <c r="AW12">
        <v>0</v>
      </c>
      <c r="AX12">
        <v>0</v>
      </c>
      <c r="AY12">
        <v>5.493709</v>
      </c>
      <c r="AZ12">
        <v>0</v>
      </c>
      <c r="BA12">
        <v>0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2245.8895709999993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381.89260000000002</v>
      </c>
      <c r="L13">
        <v>373.36500000000001</v>
      </c>
      <c r="M13">
        <v>97.055942999999999</v>
      </c>
      <c r="N13">
        <v>62.190100000000001</v>
      </c>
      <c r="O13">
        <v>130.58009999999999</v>
      </c>
      <c r="P13">
        <v>149.4871</v>
      </c>
      <c r="Q13">
        <v>12.454000000000001</v>
      </c>
      <c r="R13">
        <v>36.091200000000001</v>
      </c>
      <c r="S13">
        <v>19.498100000000001</v>
      </c>
      <c r="T13">
        <v>2.6185</v>
      </c>
      <c r="U13">
        <v>418.77</v>
      </c>
      <c r="V13">
        <v>16.6646</v>
      </c>
      <c r="W13">
        <v>46.399079999999998</v>
      </c>
      <c r="X13">
        <v>148.30000000000001</v>
      </c>
      <c r="Y13">
        <v>0</v>
      </c>
      <c r="Z13">
        <v>13.041600000000001</v>
      </c>
      <c r="AA13">
        <v>28.09872</v>
      </c>
      <c r="AB13">
        <v>4.0907410000000004</v>
      </c>
      <c r="AC13">
        <v>0</v>
      </c>
      <c r="AD13">
        <v>0</v>
      </c>
      <c r="AE13">
        <v>19.725135000000002</v>
      </c>
      <c r="AF13">
        <v>20.750636</v>
      </c>
      <c r="AG13">
        <v>49.243676000000001</v>
      </c>
      <c r="AH13">
        <v>0</v>
      </c>
      <c r="AI13">
        <v>0</v>
      </c>
      <c r="AJ13">
        <v>0</v>
      </c>
      <c r="AK13">
        <v>68.830275</v>
      </c>
      <c r="AL13">
        <v>26.725999999999999</v>
      </c>
      <c r="AM13">
        <v>18.800616999999999</v>
      </c>
      <c r="AN13">
        <v>0.75801200000000002</v>
      </c>
      <c r="AO13">
        <v>0</v>
      </c>
      <c r="AP13">
        <v>0</v>
      </c>
      <c r="AQ13">
        <v>0</v>
      </c>
      <c r="AR13">
        <v>35.328000000000003</v>
      </c>
      <c r="AS13">
        <v>38.670316999999997</v>
      </c>
      <c r="AT13">
        <v>14.026069</v>
      </c>
      <c r="AU13">
        <v>0</v>
      </c>
      <c r="AV13">
        <v>0</v>
      </c>
      <c r="AW13">
        <v>0</v>
      </c>
      <c r="AX13">
        <v>0</v>
      </c>
      <c r="AY13">
        <v>5.493709</v>
      </c>
      <c r="AZ13">
        <v>0</v>
      </c>
      <c r="BA13">
        <v>0</v>
      </c>
      <c r="BB13">
        <v>4.3966000000000003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2243.3464299999996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381.89260000000002</v>
      </c>
      <c r="L14">
        <v>373.36500000000001</v>
      </c>
      <c r="M14">
        <v>97.055942999999999</v>
      </c>
      <c r="N14">
        <v>62.190100000000001</v>
      </c>
      <c r="O14">
        <v>130.58009999999999</v>
      </c>
      <c r="P14">
        <v>149.4871</v>
      </c>
      <c r="Q14">
        <v>12.454000000000001</v>
      </c>
      <c r="R14">
        <v>36.091200000000001</v>
      </c>
      <c r="S14">
        <v>19.498100000000001</v>
      </c>
      <c r="T14">
        <v>2.6185</v>
      </c>
      <c r="U14">
        <v>418.77</v>
      </c>
      <c r="V14">
        <v>16.6646</v>
      </c>
      <c r="W14">
        <v>46.399079999999998</v>
      </c>
      <c r="X14">
        <v>148.30000000000001</v>
      </c>
      <c r="Y14">
        <v>0</v>
      </c>
      <c r="Z14">
        <v>13.041600000000001</v>
      </c>
      <c r="AA14">
        <v>28.09872</v>
      </c>
      <c r="AB14">
        <v>4.0907410000000004</v>
      </c>
      <c r="AC14">
        <v>0</v>
      </c>
      <c r="AD14">
        <v>0</v>
      </c>
      <c r="AE14">
        <v>19.725135000000002</v>
      </c>
      <c r="AF14">
        <v>20.750636</v>
      </c>
      <c r="AG14">
        <v>49.243676000000001</v>
      </c>
      <c r="AH14">
        <v>0</v>
      </c>
      <c r="AI14">
        <v>0</v>
      </c>
      <c r="AJ14">
        <v>0</v>
      </c>
      <c r="AK14">
        <v>68.830275</v>
      </c>
      <c r="AL14">
        <v>26.725999999999999</v>
      </c>
      <c r="AM14">
        <v>18.800616999999999</v>
      </c>
      <c r="AN14">
        <v>0.75801200000000002</v>
      </c>
      <c r="AO14">
        <v>0</v>
      </c>
      <c r="AP14">
        <v>0</v>
      </c>
      <c r="AQ14">
        <v>0</v>
      </c>
      <c r="AR14">
        <v>35.328000000000003</v>
      </c>
      <c r="AS14">
        <v>38.670316999999997</v>
      </c>
      <c r="AT14">
        <v>14.714626000000001</v>
      </c>
      <c r="AU14">
        <v>0</v>
      </c>
      <c r="AV14">
        <v>0</v>
      </c>
      <c r="AW14">
        <v>0</v>
      </c>
      <c r="AX14">
        <v>0</v>
      </c>
      <c r="AY14">
        <v>5.493709</v>
      </c>
      <c r="AZ14">
        <v>0</v>
      </c>
      <c r="BA14">
        <v>0</v>
      </c>
      <c r="BB14">
        <v>4.3966000000000003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2244.0349869999995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381.89260000000002</v>
      </c>
      <c r="L15">
        <v>373.36500000000001</v>
      </c>
      <c r="M15">
        <v>97.055942999999999</v>
      </c>
      <c r="N15">
        <v>62.190100000000001</v>
      </c>
      <c r="O15">
        <v>130.58009999999999</v>
      </c>
      <c r="P15">
        <v>149.4871</v>
      </c>
      <c r="Q15">
        <v>12.454000000000001</v>
      </c>
      <c r="R15">
        <v>36.091200000000001</v>
      </c>
      <c r="S15">
        <v>19.498100000000001</v>
      </c>
      <c r="T15">
        <v>2.6185</v>
      </c>
      <c r="U15">
        <v>418.77</v>
      </c>
      <c r="V15">
        <v>16.6646</v>
      </c>
      <c r="W15">
        <v>46.399079999999998</v>
      </c>
      <c r="X15">
        <v>148.30000000000001</v>
      </c>
      <c r="Y15">
        <v>0</v>
      </c>
      <c r="Z15">
        <v>13.041600000000001</v>
      </c>
      <c r="AA15">
        <v>28.09872</v>
      </c>
      <c r="AB15">
        <v>4.0907410000000004</v>
      </c>
      <c r="AC15">
        <v>11.598717000000001</v>
      </c>
      <c r="AD15">
        <v>0</v>
      </c>
      <c r="AE15">
        <v>19.725135000000002</v>
      </c>
      <c r="AF15">
        <v>20.750636</v>
      </c>
      <c r="AG15">
        <v>49.243676000000001</v>
      </c>
      <c r="AH15">
        <v>0</v>
      </c>
      <c r="AI15">
        <v>0</v>
      </c>
      <c r="AJ15">
        <v>0</v>
      </c>
      <c r="AK15">
        <v>68.830275</v>
      </c>
      <c r="AL15">
        <v>26.725999999999999</v>
      </c>
      <c r="AM15">
        <v>18.800616999999999</v>
      </c>
      <c r="AN15">
        <v>0.75801200000000002</v>
      </c>
      <c r="AO15">
        <v>0</v>
      </c>
      <c r="AP15">
        <v>0</v>
      </c>
      <c r="AQ15">
        <v>14.342636000000001</v>
      </c>
      <c r="AR15">
        <v>35.328000000000003</v>
      </c>
      <c r="AS15">
        <v>37.890518999999998</v>
      </c>
      <c r="AT15">
        <v>16.641974999999999</v>
      </c>
      <c r="AU15">
        <v>0</v>
      </c>
      <c r="AV15">
        <v>0</v>
      </c>
      <c r="AW15">
        <v>0</v>
      </c>
      <c r="AX15">
        <v>0</v>
      </c>
      <c r="AY15">
        <v>5.493709</v>
      </c>
      <c r="AZ15">
        <v>0</v>
      </c>
      <c r="BA15">
        <v>0</v>
      </c>
      <c r="BB15">
        <v>4.3966000000000003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2271.1238909999993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381.89260000000002</v>
      </c>
      <c r="L16">
        <v>373.36500000000001</v>
      </c>
      <c r="M16">
        <v>97.055942999999999</v>
      </c>
      <c r="N16">
        <v>62.190100000000001</v>
      </c>
      <c r="O16">
        <v>130.58009999999999</v>
      </c>
      <c r="P16">
        <v>149.4871</v>
      </c>
      <c r="Q16">
        <v>12.454000000000001</v>
      </c>
      <c r="R16">
        <v>36.091200000000001</v>
      </c>
      <c r="S16">
        <v>19.498100000000001</v>
      </c>
      <c r="T16">
        <v>2.6185</v>
      </c>
      <c r="U16">
        <v>418.77</v>
      </c>
      <c r="V16">
        <v>16.6646</v>
      </c>
      <c r="W16">
        <v>46.399079999999998</v>
      </c>
      <c r="X16">
        <v>148.30000000000001</v>
      </c>
      <c r="Y16">
        <v>0</v>
      </c>
      <c r="Z16">
        <v>13.041600000000001</v>
      </c>
      <c r="AA16">
        <v>28.09872</v>
      </c>
      <c r="AB16">
        <v>16.166609000000001</v>
      </c>
      <c r="AC16">
        <v>11.598717000000001</v>
      </c>
      <c r="AD16">
        <v>0</v>
      </c>
      <c r="AE16">
        <v>19.725135000000002</v>
      </c>
      <c r="AF16">
        <v>20.750636</v>
      </c>
      <c r="AG16">
        <v>49.243676000000001</v>
      </c>
      <c r="AH16">
        <v>0</v>
      </c>
      <c r="AI16">
        <v>0</v>
      </c>
      <c r="AJ16">
        <v>0</v>
      </c>
      <c r="AK16">
        <v>68.830275</v>
      </c>
      <c r="AL16">
        <v>26.725999999999999</v>
      </c>
      <c r="AM16">
        <v>18.800616999999999</v>
      </c>
      <c r="AN16">
        <v>0.75801200000000002</v>
      </c>
      <c r="AO16">
        <v>0</v>
      </c>
      <c r="AP16">
        <v>0</v>
      </c>
      <c r="AQ16">
        <v>14.342636000000001</v>
      </c>
      <c r="AR16">
        <v>35.328000000000003</v>
      </c>
      <c r="AS16">
        <v>37.890518999999998</v>
      </c>
      <c r="AT16">
        <v>15.639162000000001</v>
      </c>
      <c r="AU16">
        <v>0</v>
      </c>
      <c r="AV16">
        <v>0</v>
      </c>
      <c r="AW16">
        <v>0</v>
      </c>
      <c r="AX16">
        <v>0</v>
      </c>
      <c r="AY16">
        <v>5.493709</v>
      </c>
      <c r="AZ16">
        <v>0</v>
      </c>
      <c r="BA16">
        <v>0</v>
      </c>
      <c r="BB16">
        <v>4.3966000000000003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2282.1969459999991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381.89260000000002</v>
      </c>
      <c r="L17">
        <v>373.36500000000001</v>
      </c>
      <c r="M17">
        <v>97.055942999999999</v>
      </c>
      <c r="N17">
        <v>62.190100000000001</v>
      </c>
      <c r="O17">
        <v>130.58009999999999</v>
      </c>
      <c r="P17">
        <v>149.4871</v>
      </c>
      <c r="Q17">
        <v>12.454000000000001</v>
      </c>
      <c r="R17">
        <v>36.091200000000001</v>
      </c>
      <c r="S17">
        <v>19.498100000000001</v>
      </c>
      <c r="T17">
        <v>2.6185</v>
      </c>
      <c r="U17">
        <v>418.77</v>
      </c>
      <c r="V17">
        <v>16.6646</v>
      </c>
      <c r="W17">
        <v>46.399079999999998</v>
      </c>
      <c r="X17">
        <v>148.30000000000001</v>
      </c>
      <c r="Y17">
        <v>0</v>
      </c>
      <c r="Z17">
        <v>13.041600000000001</v>
      </c>
      <c r="AA17">
        <v>28.09872</v>
      </c>
      <c r="AB17">
        <v>16.166609000000001</v>
      </c>
      <c r="AC17">
        <v>11.598717000000001</v>
      </c>
      <c r="AD17">
        <v>0</v>
      </c>
      <c r="AE17">
        <v>19.725135000000002</v>
      </c>
      <c r="AF17">
        <v>20.750636</v>
      </c>
      <c r="AG17">
        <v>49.243676000000001</v>
      </c>
      <c r="AH17">
        <v>0</v>
      </c>
      <c r="AI17">
        <v>0</v>
      </c>
      <c r="AJ17">
        <v>0</v>
      </c>
      <c r="AK17">
        <v>68.830275</v>
      </c>
      <c r="AL17">
        <v>26.725999999999999</v>
      </c>
      <c r="AM17">
        <v>18.800616999999999</v>
      </c>
      <c r="AN17">
        <v>0.75801200000000002</v>
      </c>
      <c r="AO17">
        <v>0</v>
      </c>
      <c r="AP17">
        <v>0</v>
      </c>
      <c r="AQ17">
        <v>28.685272000000001</v>
      </c>
      <c r="AR17">
        <v>35.328000000000003</v>
      </c>
      <c r="AS17">
        <v>37.890518999999998</v>
      </c>
      <c r="AT17">
        <v>15.555332999999999</v>
      </c>
      <c r="AU17">
        <v>0</v>
      </c>
      <c r="AV17">
        <v>0</v>
      </c>
      <c r="AW17">
        <v>0</v>
      </c>
      <c r="AX17">
        <v>0</v>
      </c>
      <c r="AY17">
        <v>5.493709</v>
      </c>
      <c r="AZ17">
        <v>0</v>
      </c>
      <c r="BA17">
        <v>0</v>
      </c>
      <c r="BB17">
        <v>4.3966000000000003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2296.4557529999993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381.89260000000002</v>
      </c>
      <c r="L18">
        <v>373.36500000000001</v>
      </c>
      <c r="M18">
        <v>97.055942999999999</v>
      </c>
      <c r="N18">
        <v>62.190100000000001</v>
      </c>
      <c r="O18">
        <v>130.58009999999999</v>
      </c>
      <c r="P18">
        <v>149.4871</v>
      </c>
      <c r="Q18">
        <v>12.454000000000001</v>
      </c>
      <c r="R18">
        <v>36.091200000000001</v>
      </c>
      <c r="S18">
        <v>19.498100000000001</v>
      </c>
      <c r="T18">
        <v>2.6185</v>
      </c>
      <c r="U18">
        <v>418.77</v>
      </c>
      <c r="V18">
        <v>16.6646</v>
      </c>
      <c r="W18">
        <v>46.399079999999998</v>
      </c>
      <c r="X18">
        <v>148.30000000000001</v>
      </c>
      <c r="Y18">
        <v>0</v>
      </c>
      <c r="Z18">
        <v>13.041600000000001</v>
      </c>
      <c r="AA18">
        <v>28.09872</v>
      </c>
      <c r="AB18">
        <v>16.166609000000001</v>
      </c>
      <c r="AC18">
        <v>11.598717000000001</v>
      </c>
      <c r="AD18">
        <v>0</v>
      </c>
      <c r="AE18">
        <v>19.725135000000002</v>
      </c>
      <c r="AF18">
        <v>20.750636</v>
      </c>
      <c r="AG18">
        <v>49.243676000000001</v>
      </c>
      <c r="AH18">
        <v>0</v>
      </c>
      <c r="AI18">
        <v>0</v>
      </c>
      <c r="AJ18">
        <v>0</v>
      </c>
      <c r="AK18">
        <v>68.830275</v>
      </c>
      <c r="AL18">
        <v>26.725999999999999</v>
      </c>
      <c r="AM18">
        <v>18.800616999999999</v>
      </c>
      <c r="AN18">
        <v>0.75801200000000002</v>
      </c>
      <c r="AO18">
        <v>0</v>
      </c>
      <c r="AP18">
        <v>0</v>
      </c>
      <c r="AQ18">
        <v>43.027906999999999</v>
      </c>
      <c r="AR18">
        <v>35.328000000000003</v>
      </c>
      <c r="AS18">
        <v>37.890518999999998</v>
      </c>
      <c r="AT18">
        <v>18.425443999999999</v>
      </c>
      <c r="AU18">
        <v>0</v>
      </c>
      <c r="AV18">
        <v>0</v>
      </c>
      <c r="AW18">
        <v>0</v>
      </c>
      <c r="AX18">
        <v>0</v>
      </c>
      <c r="AY18">
        <v>5.493709</v>
      </c>
      <c r="AZ18">
        <v>0</v>
      </c>
      <c r="BA18">
        <v>0</v>
      </c>
      <c r="BB18">
        <v>4.3966000000000003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2313.6684989999994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381.89260000000002</v>
      </c>
      <c r="L19">
        <v>373.36500000000001</v>
      </c>
      <c r="M19">
        <v>97.055942999999999</v>
      </c>
      <c r="N19">
        <v>62.190100000000001</v>
      </c>
      <c r="O19">
        <v>130.58009999999999</v>
      </c>
      <c r="P19">
        <v>149.4871</v>
      </c>
      <c r="Q19">
        <v>12.454000000000001</v>
      </c>
      <c r="R19">
        <v>36.091200000000001</v>
      </c>
      <c r="S19">
        <v>19.498100000000001</v>
      </c>
      <c r="T19">
        <v>2.6185</v>
      </c>
      <c r="U19">
        <v>418.77</v>
      </c>
      <c r="V19">
        <v>16.6646</v>
      </c>
      <c r="W19">
        <v>46.399079999999998</v>
      </c>
      <c r="X19">
        <v>148.30000000000001</v>
      </c>
      <c r="Y19">
        <v>0</v>
      </c>
      <c r="Z19">
        <v>13.041600000000001</v>
      </c>
      <c r="AA19">
        <v>28.09872</v>
      </c>
      <c r="AB19">
        <v>16.166609000000001</v>
      </c>
      <c r="AC19">
        <v>11.598717000000001</v>
      </c>
      <c r="AD19">
        <v>0</v>
      </c>
      <c r="AE19">
        <v>19.725135000000002</v>
      </c>
      <c r="AF19">
        <v>20.750636</v>
      </c>
      <c r="AG19">
        <v>49.243676000000001</v>
      </c>
      <c r="AH19">
        <v>0</v>
      </c>
      <c r="AI19">
        <v>0</v>
      </c>
      <c r="AJ19">
        <v>0</v>
      </c>
      <c r="AK19">
        <v>68.830275</v>
      </c>
      <c r="AL19">
        <v>26.725999999999999</v>
      </c>
      <c r="AM19">
        <v>18.800616999999999</v>
      </c>
      <c r="AN19">
        <v>0.75801200000000002</v>
      </c>
      <c r="AO19">
        <v>0</v>
      </c>
      <c r="AP19">
        <v>0</v>
      </c>
      <c r="AQ19">
        <v>43.027906999999999</v>
      </c>
      <c r="AR19">
        <v>35.328000000000003</v>
      </c>
      <c r="AS19">
        <v>37.890518999999998</v>
      </c>
      <c r="AT19">
        <v>17.968685000000001</v>
      </c>
      <c r="AU19">
        <v>0</v>
      </c>
      <c r="AV19">
        <v>0</v>
      </c>
      <c r="AW19">
        <v>0</v>
      </c>
      <c r="AX19">
        <v>0</v>
      </c>
      <c r="AY19">
        <v>5.493709</v>
      </c>
      <c r="AZ19">
        <v>0</v>
      </c>
      <c r="BA19">
        <v>0</v>
      </c>
      <c r="BB19">
        <v>4.3966000000000003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2313.2117399999993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381.89260000000002</v>
      </c>
      <c r="L20">
        <v>373.36500000000001</v>
      </c>
      <c r="M20">
        <v>97.055942999999999</v>
      </c>
      <c r="N20">
        <v>62.190100000000001</v>
      </c>
      <c r="O20">
        <v>130.58009999999999</v>
      </c>
      <c r="P20">
        <v>149.4871</v>
      </c>
      <c r="Q20">
        <v>12.454000000000001</v>
      </c>
      <c r="R20">
        <v>36.091200000000001</v>
      </c>
      <c r="S20">
        <v>19.498100000000001</v>
      </c>
      <c r="T20">
        <v>2.6185</v>
      </c>
      <c r="U20">
        <v>418.77</v>
      </c>
      <c r="V20">
        <v>16.6646</v>
      </c>
      <c r="W20">
        <v>46.399079999999998</v>
      </c>
      <c r="X20">
        <v>148.30000000000001</v>
      </c>
      <c r="Y20">
        <v>0</v>
      </c>
      <c r="Z20">
        <v>13.041600000000001</v>
      </c>
      <c r="AA20">
        <v>42.14808</v>
      </c>
      <c r="AB20">
        <v>16.166609000000001</v>
      </c>
      <c r="AC20">
        <v>11.598717000000001</v>
      </c>
      <c r="AD20">
        <v>0</v>
      </c>
      <c r="AE20">
        <v>19.725135000000002</v>
      </c>
      <c r="AF20">
        <v>20.750636</v>
      </c>
      <c r="AG20">
        <v>49.243676000000001</v>
      </c>
      <c r="AH20">
        <v>0</v>
      </c>
      <c r="AI20">
        <v>0</v>
      </c>
      <c r="AJ20">
        <v>0</v>
      </c>
      <c r="AK20">
        <v>68.830275</v>
      </c>
      <c r="AL20">
        <v>26.725999999999999</v>
      </c>
      <c r="AM20">
        <v>18.800616999999999</v>
      </c>
      <c r="AN20">
        <v>0.75801200000000002</v>
      </c>
      <c r="AO20">
        <v>0</v>
      </c>
      <c r="AP20">
        <v>0</v>
      </c>
      <c r="AQ20">
        <v>55.776916999999997</v>
      </c>
      <c r="AR20">
        <v>38.64</v>
      </c>
      <c r="AS20">
        <v>37.890518999999998</v>
      </c>
      <c r="AT20">
        <v>19.845002999999998</v>
      </c>
      <c r="AU20">
        <v>0</v>
      </c>
      <c r="AV20">
        <v>0</v>
      </c>
      <c r="AW20">
        <v>0</v>
      </c>
      <c r="AX20">
        <v>0</v>
      </c>
      <c r="AY20">
        <v>5.493709</v>
      </c>
      <c r="AZ20">
        <v>0</v>
      </c>
      <c r="BA20">
        <v>0</v>
      </c>
      <c r="BB20">
        <v>4.3966000000000003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2345.1984279999992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381.89260000000002</v>
      </c>
      <c r="L21">
        <v>373.36500000000001</v>
      </c>
      <c r="M21">
        <v>97.055942999999999</v>
      </c>
      <c r="N21">
        <v>62.190100000000001</v>
      </c>
      <c r="O21">
        <v>130.58009999999999</v>
      </c>
      <c r="P21">
        <v>149.4871</v>
      </c>
      <c r="Q21">
        <v>12.454000000000001</v>
      </c>
      <c r="R21">
        <v>36.091200000000001</v>
      </c>
      <c r="S21">
        <v>19.498100000000001</v>
      </c>
      <c r="T21">
        <v>2.6185</v>
      </c>
      <c r="U21">
        <v>418.77</v>
      </c>
      <c r="V21">
        <v>16.6646</v>
      </c>
      <c r="W21">
        <v>46.399079999999998</v>
      </c>
      <c r="X21">
        <v>148.30000000000001</v>
      </c>
      <c r="Y21">
        <v>0</v>
      </c>
      <c r="Z21">
        <v>13.041600000000001</v>
      </c>
      <c r="AA21">
        <v>42.14808</v>
      </c>
      <c r="AB21">
        <v>16.166609000000001</v>
      </c>
      <c r="AC21">
        <v>11.598717000000001</v>
      </c>
      <c r="AD21">
        <v>0</v>
      </c>
      <c r="AE21">
        <v>39.450268999999999</v>
      </c>
      <c r="AF21">
        <v>20.750636</v>
      </c>
      <c r="AG21">
        <v>49.243676000000001</v>
      </c>
      <c r="AH21">
        <v>0</v>
      </c>
      <c r="AI21">
        <v>0</v>
      </c>
      <c r="AJ21">
        <v>0</v>
      </c>
      <c r="AK21">
        <v>68.830275</v>
      </c>
      <c r="AL21">
        <v>26.725999999999999</v>
      </c>
      <c r="AM21">
        <v>18.800616999999999</v>
      </c>
      <c r="AN21">
        <v>0.75801200000000002</v>
      </c>
      <c r="AO21">
        <v>0</v>
      </c>
      <c r="AP21">
        <v>0</v>
      </c>
      <c r="AQ21">
        <v>55.776916999999997</v>
      </c>
      <c r="AR21">
        <v>38.64</v>
      </c>
      <c r="AS21">
        <v>37.890518999999998</v>
      </c>
      <c r="AT21">
        <v>19.999983</v>
      </c>
      <c r="AU21">
        <v>0</v>
      </c>
      <c r="AV21">
        <v>0</v>
      </c>
      <c r="AW21">
        <v>0</v>
      </c>
      <c r="AX21">
        <v>0</v>
      </c>
      <c r="AY21">
        <v>5.493709</v>
      </c>
      <c r="AZ21">
        <v>0</v>
      </c>
      <c r="BA21">
        <v>0</v>
      </c>
      <c r="BB21">
        <v>4.3966000000000003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2365.0785419999997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381.89260000000002</v>
      </c>
      <c r="L22">
        <v>373.36500000000001</v>
      </c>
      <c r="M22">
        <v>97.055942999999999</v>
      </c>
      <c r="N22">
        <v>62.190100000000001</v>
      </c>
      <c r="O22">
        <v>130.58009999999999</v>
      </c>
      <c r="P22">
        <v>149.4871</v>
      </c>
      <c r="Q22">
        <v>12.454000000000001</v>
      </c>
      <c r="R22">
        <v>36.091200000000001</v>
      </c>
      <c r="S22">
        <v>19.498100000000001</v>
      </c>
      <c r="T22">
        <v>2.6185</v>
      </c>
      <c r="U22">
        <v>418.77</v>
      </c>
      <c r="V22">
        <v>16.6646</v>
      </c>
      <c r="W22">
        <v>46.399079999999998</v>
      </c>
      <c r="X22">
        <v>148.30000000000001</v>
      </c>
      <c r="Y22">
        <v>0</v>
      </c>
      <c r="Z22">
        <v>13.041600000000001</v>
      </c>
      <c r="AA22">
        <v>42.14808</v>
      </c>
      <c r="AB22">
        <v>16.166609000000001</v>
      </c>
      <c r="AC22">
        <v>11.598717000000001</v>
      </c>
      <c r="AD22">
        <v>0</v>
      </c>
      <c r="AE22">
        <v>39.450268999999999</v>
      </c>
      <c r="AF22">
        <v>20.750636</v>
      </c>
      <c r="AG22">
        <v>49.243676000000001</v>
      </c>
      <c r="AH22">
        <v>0</v>
      </c>
      <c r="AI22">
        <v>0</v>
      </c>
      <c r="AJ22">
        <v>0</v>
      </c>
      <c r="AK22">
        <v>68.830275</v>
      </c>
      <c r="AL22">
        <v>26.725999999999999</v>
      </c>
      <c r="AM22">
        <v>18.800616999999999</v>
      </c>
      <c r="AN22">
        <v>0.75801200000000002</v>
      </c>
      <c r="AO22">
        <v>0</v>
      </c>
      <c r="AP22">
        <v>0</v>
      </c>
      <c r="AQ22">
        <v>57.370542999999998</v>
      </c>
      <c r="AR22">
        <v>34.223999999999997</v>
      </c>
      <c r="AS22">
        <v>37.890518999999998</v>
      </c>
      <c r="AT22">
        <v>19.999983</v>
      </c>
      <c r="AU22">
        <v>0</v>
      </c>
      <c r="AV22">
        <v>0</v>
      </c>
      <c r="AW22">
        <v>0</v>
      </c>
      <c r="AX22">
        <v>0</v>
      </c>
      <c r="AY22">
        <v>5.493709</v>
      </c>
      <c r="AZ22">
        <v>0</v>
      </c>
      <c r="BA22">
        <v>0</v>
      </c>
      <c r="BB22">
        <v>4.3966000000000003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2362.2561679999999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381.89260000000002</v>
      </c>
      <c r="L23">
        <v>373.36500000000001</v>
      </c>
      <c r="M23">
        <v>97.055942999999999</v>
      </c>
      <c r="N23">
        <v>62.190100000000001</v>
      </c>
      <c r="O23">
        <v>130.58009999999999</v>
      </c>
      <c r="P23">
        <v>149.4871</v>
      </c>
      <c r="Q23">
        <v>12.454000000000001</v>
      </c>
      <c r="R23">
        <v>36.091200000000001</v>
      </c>
      <c r="S23">
        <v>19.498100000000001</v>
      </c>
      <c r="T23">
        <v>2.6185</v>
      </c>
      <c r="U23">
        <v>418.77</v>
      </c>
      <c r="V23">
        <v>16.6646</v>
      </c>
      <c r="W23">
        <v>46.399079999999998</v>
      </c>
      <c r="X23">
        <v>148.30000000000001</v>
      </c>
      <c r="Y23">
        <v>0</v>
      </c>
      <c r="Z23">
        <v>13.041600000000001</v>
      </c>
      <c r="AA23">
        <v>42.14808</v>
      </c>
      <c r="AB23">
        <v>16.166609000000001</v>
      </c>
      <c r="AC23">
        <v>11.598717000000001</v>
      </c>
      <c r="AD23">
        <v>0</v>
      </c>
      <c r="AE23">
        <v>39.450268999999999</v>
      </c>
      <c r="AF23">
        <v>20.750636</v>
      </c>
      <c r="AG23">
        <v>49.243676000000001</v>
      </c>
      <c r="AH23">
        <v>0</v>
      </c>
      <c r="AI23">
        <v>0</v>
      </c>
      <c r="AJ23">
        <v>0</v>
      </c>
      <c r="AK23">
        <v>68.830275</v>
      </c>
      <c r="AL23">
        <v>26.725999999999999</v>
      </c>
      <c r="AM23">
        <v>18.800616999999999</v>
      </c>
      <c r="AN23">
        <v>0.75801200000000002</v>
      </c>
      <c r="AO23">
        <v>0</v>
      </c>
      <c r="AP23">
        <v>0</v>
      </c>
      <c r="AQ23">
        <v>57.370542999999998</v>
      </c>
      <c r="AR23">
        <v>34.223999999999997</v>
      </c>
      <c r="AS23">
        <v>37.890518999999998</v>
      </c>
      <c r="AT23">
        <v>19.999983</v>
      </c>
      <c r="AU23">
        <v>0</v>
      </c>
      <c r="AV23">
        <v>0</v>
      </c>
      <c r="AW23">
        <v>0</v>
      </c>
      <c r="AX23">
        <v>0</v>
      </c>
      <c r="AY23">
        <v>5.493709</v>
      </c>
      <c r="AZ23">
        <v>0</v>
      </c>
      <c r="BA23">
        <v>0</v>
      </c>
      <c r="BB23">
        <v>4.3966000000000003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2362.2561679999999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381.89260000000002</v>
      </c>
      <c r="L24">
        <v>373.36500000000001</v>
      </c>
      <c r="M24">
        <v>97.055942999999999</v>
      </c>
      <c r="N24">
        <v>62.190100000000001</v>
      </c>
      <c r="O24">
        <v>130.58009999999999</v>
      </c>
      <c r="P24">
        <v>149.4871</v>
      </c>
      <c r="Q24">
        <v>12.454000000000001</v>
      </c>
      <c r="R24">
        <v>36.091200000000001</v>
      </c>
      <c r="S24">
        <v>19.498100000000001</v>
      </c>
      <c r="T24">
        <v>2.6185</v>
      </c>
      <c r="U24">
        <v>418.77</v>
      </c>
      <c r="V24">
        <v>16.6646</v>
      </c>
      <c r="W24">
        <v>46.399079999999998</v>
      </c>
      <c r="X24">
        <v>148.30000000000001</v>
      </c>
      <c r="Y24">
        <v>0</v>
      </c>
      <c r="Z24">
        <v>13.041600000000001</v>
      </c>
      <c r="AA24">
        <v>42.14808</v>
      </c>
      <c r="AB24">
        <v>16.166609000000001</v>
      </c>
      <c r="AC24">
        <v>23.197434999999999</v>
      </c>
      <c r="AD24">
        <v>0</v>
      </c>
      <c r="AE24">
        <v>39.450268999999999</v>
      </c>
      <c r="AF24">
        <v>20.750636</v>
      </c>
      <c r="AG24">
        <v>49.243676000000001</v>
      </c>
      <c r="AH24">
        <v>22.286372</v>
      </c>
      <c r="AI24">
        <v>0</v>
      </c>
      <c r="AJ24">
        <v>0</v>
      </c>
      <c r="AK24">
        <v>68.830275</v>
      </c>
      <c r="AL24">
        <v>26.725999999999999</v>
      </c>
      <c r="AM24">
        <v>18.800616999999999</v>
      </c>
      <c r="AN24">
        <v>0.75801200000000002</v>
      </c>
      <c r="AO24">
        <v>0</v>
      </c>
      <c r="AP24">
        <v>0</v>
      </c>
      <c r="AQ24">
        <v>57.370542999999998</v>
      </c>
      <c r="AR24">
        <v>34.223999999999997</v>
      </c>
      <c r="AS24">
        <v>37.890518999999998</v>
      </c>
      <c r="AT24">
        <v>19.999983</v>
      </c>
      <c r="AU24">
        <v>0</v>
      </c>
      <c r="AV24">
        <v>0</v>
      </c>
      <c r="AW24">
        <v>0</v>
      </c>
      <c r="AX24">
        <v>0</v>
      </c>
      <c r="AY24">
        <v>5.493709</v>
      </c>
      <c r="AZ24">
        <v>0</v>
      </c>
      <c r="BA24">
        <v>0.86243999999999998</v>
      </c>
      <c r="BB24">
        <v>4.3966000000000003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2397.003698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381.89260000000002</v>
      </c>
      <c r="L25">
        <v>371.51499999999999</v>
      </c>
      <c r="M25">
        <v>97.055942999999999</v>
      </c>
      <c r="N25">
        <v>62.190100000000001</v>
      </c>
      <c r="O25">
        <v>130.58009999999999</v>
      </c>
      <c r="P25">
        <v>149.4871</v>
      </c>
      <c r="Q25">
        <v>12.454000000000001</v>
      </c>
      <c r="R25">
        <v>36.091200000000001</v>
      </c>
      <c r="S25">
        <v>19.498100000000001</v>
      </c>
      <c r="T25">
        <v>2.6185</v>
      </c>
      <c r="U25">
        <v>418.77</v>
      </c>
      <c r="V25">
        <v>20.8</v>
      </c>
      <c r="W25">
        <v>46.399079999999998</v>
      </c>
      <c r="X25">
        <v>148.30000000000001</v>
      </c>
      <c r="Y25">
        <v>0</v>
      </c>
      <c r="Z25">
        <v>13.041600000000001</v>
      </c>
      <c r="AA25">
        <v>42.14808</v>
      </c>
      <c r="AB25">
        <v>32.333219</v>
      </c>
      <c r="AC25">
        <v>23.197434999999999</v>
      </c>
      <c r="AD25">
        <v>0</v>
      </c>
      <c r="AE25">
        <v>39.450268999999999</v>
      </c>
      <c r="AF25">
        <v>20.750636</v>
      </c>
      <c r="AG25">
        <v>49.243676000000001</v>
      </c>
      <c r="AH25">
        <v>44.572744</v>
      </c>
      <c r="AI25">
        <v>0</v>
      </c>
      <c r="AJ25">
        <v>0</v>
      </c>
      <c r="AK25">
        <v>68.830275</v>
      </c>
      <c r="AL25">
        <v>26.725999999999999</v>
      </c>
      <c r="AM25">
        <v>18.800616999999999</v>
      </c>
      <c r="AN25">
        <v>0.75801200000000002</v>
      </c>
      <c r="AO25">
        <v>0</v>
      </c>
      <c r="AP25">
        <v>0</v>
      </c>
      <c r="AQ25">
        <v>57.370542999999998</v>
      </c>
      <c r="AR25">
        <v>34.223999999999997</v>
      </c>
      <c r="AS25">
        <v>37.890518999999998</v>
      </c>
      <c r="AT25">
        <v>19.999983</v>
      </c>
      <c r="AU25">
        <v>0</v>
      </c>
      <c r="AV25">
        <v>0</v>
      </c>
      <c r="AW25">
        <v>0</v>
      </c>
      <c r="AX25">
        <v>0</v>
      </c>
      <c r="AY25">
        <v>5.493709</v>
      </c>
      <c r="AZ25">
        <v>0</v>
      </c>
      <c r="BA25">
        <v>1.7248810000000001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2439.741994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381.89260000000002</v>
      </c>
      <c r="L26">
        <v>371.51499999999999</v>
      </c>
      <c r="M26">
        <v>97.055942999999999</v>
      </c>
      <c r="N26">
        <v>62.190100000000001</v>
      </c>
      <c r="O26">
        <v>130.58009999999999</v>
      </c>
      <c r="P26">
        <v>149.4871</v>
      </c>
      <c r="Q26">
        <v>12.454000000000001</v>
      </c>
      <c r="R26">
        <v>36.091200000000001</v>
      </c>
      <c r="S26">
        <v>19.498100000000001</v>
      </c>
      <c r="T26">
        <v>2.6185</v>
      </c>
      <c r="U26">
        <v>418.77</v>
      </c>
      <c r="V26">
        <v>20.8</v>
      </c>
      <c r="W26">
        <v>46.399079999999998</v>
      </c>
      <c r="X26">
        <v>148.30000000000001</v>
      </c>
      <c r="Y26">
        <v>0</v>
      </c>
      <c r="Z26">
        <v>13.041600000000001</v>
      </c>
      <c r="AA26">
        <v>42.14808</v>
      </c>
      <c r="AB26">
        <v>32.333219</v>
      </c>
      <c r="AC26">
        <v>23.197434999999999</v>
      </c>
      <c r="AD26">
        <v>0</v>
      </c>
      <c r="AE26">
        <v>39.450268999999999</v>
      </c>
      <c r="AF26">
        <v>20.750636</v>
      </c>
      <c r="AG26">
        <v>49.243676000000001</v>
      </c>
      <c r="AH26">
        <v>66.859116</v>
      </c>
      <c r="AI26">
        <v>0</v>
      </c>
      <c r="AJ26">
        <v>0</v>
      </c>
      <c r="AK26">
        <v>68.830275</v>
      </c>
      <c r="AL26">
        <v>26.725999999999999</v>
      </c>
      <c r="AM26">
        <v>18.800616999999999</v>
      </c>
      <c r="AN26">
        <v>0.75801200000000002</v>
      </c>
      <c r="AO26">
        <v>0</v>
      </c>
      <c r="AP26">
        <v>0</v>
      </c>
      <c r="AQ26">
        <v>57.370542999999998</v>
      </c>
      <c r="AR26">
        <v>34.223999999999997</v>
      </c>
      <c r="AS26">
        <v>37.890518999999998</v>
      </c>
      <c r="AT26">
        <v>19.999983</v>
      </c>
      <c r="AU26">
        <v>0</v>
      </c>
      <c r="AV26">
        <v>0</v>
      </c>
      <c r="AW26">
        <v>0</v>
      </c>
      <c r="AX26">
        <v>0</v>
      </c>
      <c r="AY26">
        <v>5.493709</v>
      </c>
      <c r="AZ26">
        <v>1.8736980000000001</v>
      </c>
      <c r="BA26">
        <v>2.5873210000000002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2464.7645039999998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381.89260000000002</v>
      </c>
      <c r="L27">
        <v>388.51499999999999</v>
      </c>
      <c r="M27">
        <v>97.055942999999999</v>
      </c>
      <c r="N27">
        <v>62.190100000000001</v>
      </c>
      <c r="O27">
        <v>130.58009999999999</v>
      </c>
      <c r="P27">
        <v>149.4871</v>
      </c>
      <c r="Q27">
        <v>15.6615</v>
      </c>
      <c r="R27">
        <v>36.091200000000001</v>
      </c>
      <c r="S27">
        <v>22.453600000000002</v>
      </c>
      <c r="T27">
        <v>2.6185</v>
      </c>
      <c r="U27">
        <v>418.77</v>
      </c>
      <c r="V27">
        <v>20.8</v>
      </c>
      <c r="W27">
        <v>46.399079999999998</v>
      </c>
      <c r="X27">
        <v>148.30000000000001</v>
      </c>
      <c r="Y27">
        <v>0</v>
      </c>
      <c r="Z27">
        <v>13.041600000000001</v>
      </c>
      <c r="AA27">
        <v>42.14808</v>
      </c>
      <c r="AB27">
        <v>32.333219</v>
      </c>
      <c r="AC27">
        <v>23.197434999999999</v>
      </c>
      <c r="AD27">
        <v>10.884034</v>
      </c>
      <c r="AE27">
        <v>39.450268999999999</v>
      </c>
      <c r="AF27">
        <v>20.750636</v>
      </c>
      <c r="AG27">
        <v>49.243676000000001</v>
      </c>
      <c r="AH27">
        <v>100.288674</v>
      </c>
      <c r="AI27">
        <v>0</v>
      </c>
      <c r="AJ27">
        <v>0</v>
      </c>
      <c r="AK27">
        <v>68.830275</v>
      </c>
      <c r="AL27">
        <v>26.725999999999999</v>
      </c>
      <c r="AM27">
        <v>18.800616999999999</v>
      </c>
      <c r="AN27">
        <v>0.75801200000000002</v>
      </c>
      <c r="AO27">
        <v>0</v>
      </c>
      <c r="AP27">
        <v>0</v>
      </c>
      <c r="AQ27">
        <v>57.370542999999998</v>
      </c>
      <c r="AR27">
        <v>34.223999999999997</v>
      </c>
      <c r="AS27">
        <v>37.890518999999998</v>
      </c>
      <c r="AT27">
        <v>19.999983</v>
      </c>
      <c r="AU27">
        <v>0</v>
      </c>
      <c r="AV27">
        <v>0</v>
      </c>
      <c r="AW27">
        <v>0</v>
      </c>
      <c r="AX27">
        <v>0</v>
      </c>
      <c r="AY27">
        <v>5.493709</v>
      </c>
      <c r="AZ27">
        <v>4.2158199999999999</v>
      </c>
      <c r="BA27">
        <v>3.86558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2535.8614769999999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381.89260000000002</v>
      </c>
      <c r="L28">
        <v>448.51499999999999</v>
      </c>
      <c r="M28">
        <v>97.055942999999999</v>
      </c>
      <c r="N28">
        <v>62.190100000000001</v>
      </c>
      <c r="O28">
        <v>130.58009999999999</v>
      </c>
      <c r="P28">
        <v>149.4871</v>
      </c>
      <c r="Q28">
        <v>15.6615</v>
      </c>
      <c r="R28">
        <v>36.091200000000001</v>
      </c>
      <c r="S28">
        <v>22.453600000000002</v>
      </c>
      <c r="T28">
        <v>2.6185</v>
      </c>
      <c r="U28">
        <v>418.77</v>
      </c>
      <c r="V28">
        <v>20.8</v>
      </c>
      <c r="W28">
        <v>46.399079999999998</v>
      </c>
      <c r="X28">
        <v>148.30000000000001</v>
      </c>
      <c r="Y28">
        <v>0</v>
      </c>
      <c r="Z28">
        <v>13.041600000000001</v>
      </c>
      <c r="AA28">
        <v>42.14808</v>
      </c>
      <c r="AB28">
        <v>32.333219</v>
      </c>
      <c r="AC28">
        <v>23.197434999999999</v>
      </c>
      <c r="AD28">
        <v>21.768069000000001</v>
      </c>
      <c r="AE28">
        <v>39.450268999999999</v>
      </c>
      <c r="AF28">
        <v>20.750636</v>
      </c>
      <c r="AG28">
        <v>49.243676000000001</v>
      </c>
      <c r="AH28">
        <v>137.618347</v>
      </c>
      <c r="AI28">
        <v>0</v>
      </c>
      <c r="AJ28">
        <v>0</v>
      </c>
      <c r="AK28">
        <v>68.830275</v>
      </c>
      <c r="AL28">
        <v>41.832000000000001</v>
      </c>
      <c r="AM28">
        <v>18.800616999999999</v>
      </c>
      <c r="AN28">
        <v>0.75801200000000002</v>
      </c>
      <c r="AO28">
        <v>0</v>
      </c>
      <c r="AP28">
        <v>0</v>
      </c>
      <c r="AQ28">
        <v>57.370542999999998</v>
      </c>
      <c r="AR28">
        <v>34.223999999999997</v>
      </c>
      <c r="AS28">
        <v>37.890518999999998</v>
      </c>
      <c r="AT28">
        <v>19.999983</v>
      </c>
      <c r="AU28">
        <v>0</v>
      </c>
      <c r="AV28">
        <v>0</v>
      </c>
      <c r="AW28">
        <v>0</v>
      </c>
      <c r="AX28">
        <v>0</v>
      </c>
      <c r="AY28">
        <v>5.493709</v>
      </c>
      <c r="AZ28">
        <v>6.9561019999999996</v>
      </c>
      <c r="BA28">
        <v>5.3132479999999997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2663.3691349999999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381.89260000000002</v>
      </c>
      <c r="L29">
        <v>396.01499999999999</v>
      </c>
      <c r="M29">
        <v>97.055942999999999</v>
      </c>
      <c r="N29">
        <v>62.190100000000001</v>
      </c>
      <c r="O29">
        <v>130.58009999999999</v>
      </c>
      <c r="P29">
        <v>149.4871</v>
      </c>
      <c r="Q29">
        <v>15.6615</v>
      </c>
      <c r="R29">
        <v>36.091200000000001</v>
      </c>
      <c r="S29">
        <v>22.453600000000002</v>
      </c>
      <c r="T29">
        <v>2.6185</v>
      </c>
      <c r="U29">
        <v>418.77</v>
      </c>
      <c r="V29">
        <v>16.6646</v>
      </c>
      <c r="W29">
        <v>46.399079999999998</v>
      </c>
      <c r="X29">
        <v>148.30000000000001</v>
      </c>
      <c r="Y29">
        <v>0</v>
      </c>
      <c r="Z29">
        <v>19.5624</v>
      </c>
      <c r="AA29">
        <v>42.14808</v>
      </c>
      <c r="AB29">
        <v>48.499828000000001</v>
      </c>
      <c r="AC29">
        <v>34.831252999999997</v>
      </c>
      <c r="AD29">
        <v>32.652102999999997</v>
      </c>
      <c r="AE29">
        <v>39.450268999999999</v>
      </c>
      <c r="AF29">
        <v>27.667514000000001</v>
      </c>
      <c r="AG29">
        <v>49.243676000000001</v>
      </c>
      <c r="AH29">
        <v>165.14201700000001</v>
      </c>
      <c r="AI29">
        <v>3.814368</v>
      </c>
      <c r="AJ29">
        <v>0</v>
      </c>
      <c r="AK29">
        <v>68.830275</v>
      </c>
      <c r="AL29">
        <v>79.376220000000004</v>
      </c>
      <c r="AM29">
        <v>18.838674000000001</v>
      </c>
      <c r="AN29">
        <v>0.75801200000000002</v>
      </c>
      <c r="AO29">
        <v>0</v>
      </c>
      <c r="AP29">
        <v>5.8925999999999998</v>
      </c>
      <c r="AQ29">
        <v>57.370542999999998</v>
      </c>
      <c r="AR29">
        <v>34.223999999999997</v>
      </c>
      <c r="AS29">
        <v>38.670316999999997</v>
      </c>
      <c r="AT29">
        <v>19.999983</v>
      </c>
      <c r="AU29">
        <v>0</v>
      </c>
      <c r="AV29">
        <v>0</v>
      </c>
      <c r="AW29">
        <v>0</v>
      </c>
      <c r="AX29">
        <v>0</v>
      </c>
      <c r="AY29">
        <v>8.2405629999999999</v>
      </c>
      <c r="AZ29">
        <v>9.2748030000000004</v>
      </c>
      <c r="BA29">
        <v>6.283493</v>
      </c>
      <c r="BB29">
        <v>4.3966000000000003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2739.3469139999997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381.89260000000002</v>
      </c>
      <c r="L30">
        <v>388.51499999999999</v>
      </c>
      <c r="M30">
        <v>97.055942999999999</v>
      </c>
      <c r="N30">
        <v>62.190100000000001</v>
      </c>
      <c r="O30">
        <v>130.58009999999999</v>
      </c>
      <c r="P30">
        <v>149.4871</v>
      </c>
      <c r="Q30">
        <v>15.6615</v>
      </c>
      <c r="R30">
        <v>36.091200000000001</v>
      </c>
      <c r="S30">
        <v>22.453600000000002</v>
      </c>
      <c r="T30">
        <v>2.6185</v>
      </c>
      <c r="U30">
        <v>418.77</v>
      </c>
      <c r="V30">
        <v>16.6646</v>
      </c>
      <c r="W30">
        <v>46.399079999999998</v>
      </c>
      <c r="X30">
        <v>148.30000000000001</v>
      </c>
      <c r="Y30">
        <v>0</v>
      </c>
      <c r="Z30">
        <v>19.5624</v>
      </c>
      <c r="AA30">
        <v>42.14808</v>
      </c>
      <c r="AB30">
        <v>48.499828000000001</v>
      </c>
      <c r="AC30">
        <v>34.831252999999997</v>
      </c>
      <c r="AD30">
        <v>43.536136999999997</v>
      </c>
      <c r="AE30">
        <v>39.450268999999999</v>
      </c>
      <c r="AF30">
        <v>27.667514000000001</v>
      </c>
      <c r="AG30">
        <v>49.243676000000001</v>
      </c>
      <c r="AH30">
        <v>165.14201700000001</v>
      </c>
      <c r="AI30">
        <v>19.596695</v>
      </c>
      <c r="AJ30">
        <v>0</v>
      </c>
      <c r="AK30">
        <v>68.830275</v>
      </c>
      <c r="AL30">
        <v>79.376220000000004</v>
      </c>
      <c r="AM30">
        <v>18.838674000000001</v>
      </c>
      <c r="AN30">
        <v>0.75801200000000002</v>
      </c>
      <c r="AO30">
        <v>0</v>
      </c>
      <c r="AP30">
        <v>5.8925999999999998</v>
      </c>
      <c r="AQ30">
        <v>57.370542999999998</v>
      </c>
      <c r="AR30">
        <v>34.223999999999997</v>
      </c>
      <c r="AS30">
        <v>38.670316999999997</v>
      </c>
      <c r="AT30">
        <v>19.999983</v>
      </c>
      <c r="AU30">
        <v>0</v>
      </c>
      <c r="AV30">
        <v>0</v>
      </c>
      <c r="AW30">
        <v>0</v>
      </c>
      <c r="AX30">
        <v>0</v>
      </c>
      <c r="AY30">
        <v>8.2405629999999999</v>
      </c>
      <c r="AZ30">
        <v>9.2748030000000004</v>
      </c>
      <c r="BA30">
        <v>6.283493</v>
      </c>
      <c r="BB30">
        <v>4.3966000000000003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2758.5132750000002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381.89260000000002</v>
      </c>
      <c r="L31">
        <v>371.51499999999999</v>
      </c>
      <c r="M31">
        <v>97.055942999999999</v>
      </c>
      <c r="N31">
        <v>62.190100000000001</v>
      </c>
      <c r="O31">
        <v>130.58009999999999</v>
      </c>
      <c r="P31">
        <v>149.4871</v>
      </c>
      <c r="Q31">
        <v>13.553298</v>
      </c>
      <c r="R31">
        <v>36.091200000000001</v>
      </c>
      <c r="S31">
        <v>19.4481</v>
      </c>
      <c r="T31">
        <v>2.6185</v>
      </c>
      <c r="U31">
        <v>418.77</v>
      </c>
      <c r="V31">
        <v>16.6646</v>
      </c>
      <c r="W31">
        <v>46.399079999999998</v>
      </c>
      <c r="X31">
        <v>148.30000000000001</v>
      </c>
      <c r="Y31">
        <v>0</v>
      </c>
      <c r="Z31">
        <v>19.5624</v>
      </c>
      <c r="AA31">
        <v>42.14808</v>
      </c>
      <c r="AB31">
        <v>48.499828000000001</v>
      </c>
      <c r="AC31">
        <v>34.831252999999997</v>
      </c>
      <c r="AD31">
        <v>43.536136999999997</v>
      </c>
      <c r="AE31">
        <v>39.450268999999999</v>
      </c>
      <c r="AF31">
        <v>27.667514000000001</v>
      </c>
      <c r="AG31">
        <v>49.243676000000001</v>
      </c>
      <c r="AH31">
        <v>165.14201700000001</v>
      </c>
      <c r="AI31">
        <v>19.596695</v>
      </c>
      <c r="AJ31">
        <v>0</v>
      </c>
      <c r="AK31">
        <v>68.830275</v>
      </c>
      <c r="AL31">
        <v>79.376220000000004</v>
      </c>
      <c r="AM31">
        <v>18.838674000000001</v>
      </c>
      <c r="AN31">
        <v>0.75801200000000002</v>
      </c>
      <c r="AO31">
        <v>0</v>
      </c>
      <c r="AP31">
        <v>5.8925999999999998</v>
      </c>
      <c r="AQ31">
        <v>57.370542999999998</v>
      </c>
      <c r="AR31">
        <v>34.223999999999997</v>
      </c>
      <c r="AS31">
        <v>38.670316999999997</v>
      </c>
      <c r="AT31">
        <v>19.999983</v>
      </c>
      <c r="AU31">
        <v>0</v>
      </c>
      <c r="AV31">
        <v>0</v>
      </c>
      <c r="AW31">
        <v>0</v>
      </c>
      <c r="AX31">
        <v>0</v>
      </c>
      <c r="AY31">
        <v>8.2405629999999999</v>
      </c>
      <c r="AZ31">
        <v>9.2748030000000004</v>
      </c>
      <c r="BA31">
        <v>6.283493</v>
      </c>
      <c r="BB31">
        <v>4.3966000000000003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2736.3995730000006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381.89260000000002</v>
      </c>
      <c r="L32">
        <v>371.51499999999999</v>
      </c>
      <c r="M32">
        <v>97.055942999999999</v>
      </c>
      <c r="N32">
        <v>62.190100000000001</v>
      </c>
      <c r="O32">
        <v>130.58009999999999</v>
      </c>
      <c r="P32">
        <v>149.4871</v>
      </c>
      <c r="Q32">
        <v>12.45</v>
      </c>
      <c r="R32">
        <v>36.091200000000001</v>
      </c>
      <c r="S32">
        <v>19.4481</v>
      </c>
      <c r="T32">
        <v>2.6185</v>
      </c>
      <c r="U32">
        <v>418.77</v>
      </c>
      <c r="V32">
        <v>16.6646</v>
      </c>
      <c r="W32">
        <v>46.399079999999998</v>
      </c>
      <c r="X32">
        <v>148.30000000000001</v>
      </c>
      <c r="Y32">
        <v>0</v>
      </c>
      <c r="Z32">
        <v>19.5624</v>
      </c>
      <c r="AA32">
        <v>42.14808</v>
      </c>
      <c r="AB32">
        <v>48.499828000000001</v>
      </c>
      <c r="AC32">
        <v>34.831252999999997</v>
      </c>
      <c r="AD32">
        <v>32.652102999999997</v>
      </c>
      <c r="AE32">
        <v>39.450268999999999</v>
      </c>
      <c r="AF32">
        <v>27.667514000000001</v>
      </c>
      <c r="AG32">
        <v>49.243676000000001</v>
      </c>
      <c r="AH32">
        <v>147.31291899999999</v>
      </c>
      <c r="AI32">
        <v>19.596695</v>
      </c>
      <c r="AJ32">
        <v>0</v>
      </c>
      <c r="AK32">
        <v>68.830275</v>
      </c>
      <c r="AL32">
        <v>79.376220000000004</v>
      </c>
      <c r="AM32">
        <v>18.838674000000001</v>
      </c>
      <c r="AN32">
        <v>0.75801200000000002</v>
      </c>
      <c r="AO32">
        <v>0</v>
      </c>
      <c r="AP32">
        <v>5.8925999999999998</v>
      </c>
      <c r="AQ32">
        <v>57.370542999999998</v>
      </c>
      <c r="AR32">
        <v>34.223999999999997</v>
      </c>
      <c r="AS32">
        <v>38.670316999999997</v>
      </c>
      <c r="AT32">
        <v>19.999983</v>
      </c>
      <c r="AU32">
        <v>0</v>
      </c>
      <c r="AV32">
        <v>0</v>
      </c>
      <c r="AW32">
        <v>0</v>
      </c>
      <c r="AX32">
        <v>0</v>
      </c>
      <c r="AY32">
        <v>8.2405629999999999</v>
      </c>
      <c r="AZ32">
        <v>9.2748030000000004</v>
      </c>
      <c r="BA32">
        <v>5.6828659999999998</v>
      </c>
      <c r="BB32">
        <v>4.3966000000000003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2705.9825160000005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381.89260000000002</v>
      </c>
      <c r="L33">
        <v>371.51499999999999</v>
      </c>
      <c r="M33">
        <v>97.055942999999999</v>
      </c>
      <c r="N33">
        <v>62.190100000000001</v>
      </c>
      <c r="O33">
        <v>130.58009999999999</v>
      </c>
      <c r="P33">
        <v>149.4871</v>
      </c>
      <c r="Q33">
        <v>12.45</v>
      </c>
      <c r="R33">
        <v>36.091200000000001</v>
      </c>
      <c r="S33">
        <v>15.664783</v>
      </c>
      <c r="T33">
        <v>2.6185</v>
      </c>
      <c r="U33">
        <v>418.77</v>
      </c>
      <c r="V33">
        <v>16.6646</v>
      </c>
      <c r="W33">
        <v>46.399079999999998</v>
      </c>
      <c r="X33">
        <v>148.30000000000001</v>
      </c>
      <c r="Y33">
        <v>0</v>
      </c>
      <c r="Z33">
        <v>13.041600000000001</v>
      </c>
      <c r="AA33">
        <v>42.14808</v>
      </c>
      <c r="AB33">
        <v>48.499828000000001</v>
      </c>
      <c r="AC33">
        <v>34.831252999999997</v>
      </c>
      <c r="AD33">
        <v>21.717708999999999</v>
      </c>
      <c r="AE33">
        <v>39.450268999999999</v>
      </c>
      <c r="AF33">
        <v>27.667514000000001</v>
      </c>
      <c r="AG33">
        <v>49.243676000000001</v>
      </c>
      <c r="AH33">
        <v>137.618347</v>
      </c>
      <c r="AI33">
        <v>19.596695</v>
      </c>
      <c r="AJ33">
        <v>0</v>
      </c>
      <c r="AK33">
        <v>68.830275</v>
      </c>
      <c r="AL33">
        <v>79.376220000000004</v>
      </c>
      <c r="AM33">
        <v>18.800616999999999</v>
      </c>
      <c r="AN33">
        <v>0.75801200000000002</v>
      </c>
      <c r="AO33">
        <v>0</v>
      </c>
      <c r="AP33">
        <v>0.25619999999999998</v>
      </c>
      <c r="AQ33">
        <v>57.370542999999998</v>
      </c>
      <c r="AR33">
        <v>38.64</v>
      </c>
      <c r="AS33">
        <v>37.890518999999998</v>
      </c>
      <c r="AT33">
        <v>19.999983</v>
      </c>
      <c r="AU33">
        <v>0</v>
      </c>
      <c r="AV33">
        <v>0</v>
      </c>
      <c r="AW33">
        <v>0</v>
      </c>
      <c r="AX33">
        <v>0</v>
      </c>
      <c r="AY33">
        <v>8.2405629999999999</v>
      </c>
      <c r="AZ33">
        <v>6.9561019999999996</v>
      </c>
      <c r="BA33">
        <v>5.3132479999999997</v>
      </c>
      <c r="BB33">
        <v>4.3966000000000003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2670.3228589999999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381.89260000000002</v>
      </c>
      <c r="L34">
        <v>371.51499999999999</v>
      </c>
      <c r="M34">
        <v>97.055942999999999</v>
      </c>
      <c r="N34">
        <v>62.190100000000001</v>
      </c>
      <c r="O34">
        <v>130.58009999999999</v>
      </c>
      <c r="P34">
        <v>149.4871</v>
      </c>
      <c r="Q34">
        <v>12.45</v>
      </c>
      <c r="R34">
        <v>31.3218</v>
      </c>
      <c r="S34">
        <v>15.3523</v>
      </c>
      <c r="T34">
        <v>2.6185</v>
      </c>
      <c r="U34">
        <v>418.77</v>
      </c>
      <c r="V34">
        <v>16.6646</v>
      </c>
      <c r="W34">
        <v>46.399079999999998</v>
      </c>
      <c r="X34">
        <v>148.30000000000001</v>
      </c>
      <c r="Y34">
        <v>0</v>
      </c>
      <c r="Z34">
        <v>13.041600000000001</v>
      </c>
      <c r="AA34">
        <v>42.14808</v>
      </c>
      <c r="AB34">
        <v>48.499828000000001</v>
      </c>
      <c r="AC34">
        <v>34.831252999999997</v>
      </c>
      <c r="AD34">
        <v>21.717708999999999</v>
      </c>
      <c r="AE34">
        <v>39.450268999999999</v>
      </c>
      <c r="AF34">
        <v>27.667514000000001</v>
      </c>
      <c r="AG34">
        <v>49.243676000000001</v>
      </c>
      <c r="AH34">
        <v>100.288674</v>
      </c>
      <c r="AI34">
        <v>19.596695</v>
      </c>
      <c r="AJ34">
        <v>0</v>
      </c>
      <c r="AK34">
        <v>68.830275</v>
      </c>
      <c r="AL34">
        <v>79.376220000000004</v>
      </c>
      <c r="AM34">
        <v>18.800616999999999</v>
      </c>
      <c r="AN34">
        <v>0.75801200000000002</v>
      </c>
      <c r="AO34">
        <v>0</v>
      </c>
      <c r="AP34">
        <v>0</v>
      </c>
      <c r="AQ34">
        <v>57.370542999999998</v>
      </c>
      <c r="AR34">
        <v>38.64</v>
      </c>
      <c r="AS34">
        <v>37.890518999999998</v>
      </c>
      <c r="AT34">
        <v>19.999983</v>
      </c>
      <c r="AU34">
        <v>0</v>
      </c>
      <c r="AV34">
        <v>0</v>
      </c>
      <c r="AW34">
        <v>0</v>
      </c>
      <c r="AX34">
        <v>0</v>
      </c>
      <c r="AY34">
        <v>8.2405629999999999</v>
      </c>
      <c r="AZ34">
        <v>4.2158199999999999</v>
      </c>
      <c r="BA34">
        <v>3.86558</v>
      </c>
      <c r="BB34">
        <v>4.3966000000000003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2623.4671530000001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381.89260000000002</v>
      </c>
      <c r="L35">
        <v>371.51499999999999</v>
      </c>
      <c r="M35">
        <v>97.055942999999999</v>
      </c>
      <c r="N35">
        <v>62.190100000000001</v>
      </c>
      <c r="O35">
        <v>130.58009999999999</v>
      </c>
      <c r="P35">
        <v>149.4871</v>
      </c>
      <c r="Q35">
        <v>12.45</v>
      </c>
      <c r="R35">
        <v>25.400281</v>
      </c>
      <c r="S35">
        <v>15.3523</v>
      </c>
      <c r="T35">
        <v>2.6185</v>
      </c>
      <c r="U35">
        <v>418.77</v>
      </c>
      <c r="V35">
        <v>11.45</v>
      </c>
      <c r="W35">
        <v>46.399079999999998</v>
      </c>
      <c r="X35">
        <v>148.30000000000001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10.858853999999999</v>
      </c>
      <c r="AE35">
        <v>39.450268999999999</v>
      </c>
      <c r="AF35">
        <v>27.667514000000001</v>
      </c>
      <c r="AG35">
        <v>49.243676000000001</v>
      </c>
      <c r="AH35">
        <v>66.859116</v>
      </c>
      <c r="AI35">
        <v>3.814368</v>
      </c>
      <c r="AJ35">
        <v>0</v>
      </c>
      <c r="AK35">
        <v>68.830275</v>
      </c>
      <c r="AL35">
        <v>40.67</v>
      </c>
      <c r="AM35">
        <v>18.800616999999999</v>
      </c>
      <c r="AN35">
        <v>0.75801200000000002</v>
      </c>
      <c r="AO35">
        <v>0</v>
      </c>
      <c r="AP35">
        <v>0</v>
      </c>
      <c r="AQ35">
        <v>43.027906999999999</v>
      </c>
      <c r="AR35">
        <v>34.223999999999997</v>
      </c>
      <c r="AS35">
        <v>37.890518999999998</v>
      </c>
      <c r="AT35">
        <v>19.999983</v>
      </c>
      <c r="AU35">
        <v>0</v>
      </c>
      <c r="AV35">
        <v>0</v>
      </c>
      <c r="AW35">
        <v>0</v>
      </c>
      <c r="AX35">
        <v>0</v>
      </c>
      <c r="AY35">
        <v>8.2405629999999999</v>
      </c>
      <c r="AZ35">
        <v>1.8736980000000001</v>
      </c>
      <c r="BA35">
        <v>2.5873210000000002</v>
      </c>
      <c r="BB35">
        <v>4.3966000000000003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2491.1750569999999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381.89260000000002</v>
      </c>
      <c r="L36">
        <v>371.51499999999999</v>
      </c>
      <c r="M36">
        <v>97.055942999999999</v>
      </c>
      <c r="N36">
        <v>62.190100000000001</v>
      </c>
      <c r="O36">
        <v>130.58009999999999</v>
      </c>
      <c r="P36">
        <v>149.4871</v>
      </c>
      <c r="Q36">
        <v>12.45</v>
      </c>
      <c r="R36">
        <v>25.315899999999999</v>
      </c>
      <c r="S36">
        <v>15.3523</v>
      </c>
      <c r="T36">
        <v>2.6185</v>
      </c>
      <c r="U36">
        <v>418.77</v>
      </c>
      <c r="V36">
        <v>11.45</v>
      </c>
      <c r="W36">
        <v>46.399079999999998</v>
      </c>
      <c r="X36">
        <v>148.30000000000001</v>
      </c>
      <c r="Y36">
        <v>0</v>
      </c>
      <c r="Z36">
        <v>13.041600000000001</v>
      </c>
      <c r="AA36">
        <v>28.09872</v>
      </c>
      <c r="AB36">
        <v>48.499828000000001</v>
      </c>
      <c r="AC36">
        <v>34.831252999999997</v>
      </c>
      <c r="AD36">
        <v>0</v>
      </c>
      <c r="AE36">
        <v>39.450268999999999</v>
      </c>
      <c r="AF36">
        <v>27.667514000000001</v>
      </c>
      <c r="AG36">
        <v>49.243676000000001</v>
      </c>
      <c r="AH36">
        <v>44.572744</v>
      </c>
      <c r="AI36">
        <v>0</v>
      </c>
      <c r="AJ36">
        <v>0</v>
      </c>
      <c r="AK36">
        <v>68.830275</v>
      </c>
      <c r="AL36">
        <v>26.725999999999999</v>
      </c>
      <c r="AM36">
        <v>18.800616999999999</v>
      </c>
      <c r="AN36">
        <v>0.75801200000000002</v>
      </c>
      <c r="AO36">
        <v>0</v>
      </c>
      <c r="AP36">
        <v>0</v>
      </c>
      <c r="AQ36">
        <v>28.685272000000001</v>
      </c>
      <c r="AR36">
        <v>34.223999999999997</v>
      </c>
      <c r="AS36">
        <v>37.890518999999998</v>
      </c>
      <c r="AT36">
        <v>19.999983</v>
      </c>
      <c r="AU36">
        <v>0</v>
      </c>
      <c r="AV36">
        <v>0</v>
      </c>
      <c r="AW36">
        <v>0</v>
      </c>
      <c r="AX36">
        <v>0</v>
      </c>
      <c r="AY36">
        <v>5.493709</v>
      </c>
      <c r="AZ36">
        <v>0</v>
      </c>
      <c r="BA36">
        <v>1.7248810000000001</v>
      </c>
      <c r="BB36">
        <v>4.3966000000000003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2406.3120950000002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381.89260000000002</v>
      </c>
      <c r="L37">
        <v>371.51499999999999</v>
      </c>
      <c r="M37">
        <v>97.055942999999999</v>
      </c>
      <c r="N37">
        <v>62.190100000000001</v>
      </c>
      <c r="O37">
        <v>130.58009999999999</v>
      </c>
      <c r="P37">
        <v>149.4871</v>
      </c>
      <c r="Q37">
        <v>12.45</v>
      </c>
      <c r="R37">
        <v>30.0853</v>
      </c>
      <c r="S37">
        <v>15.3523</v>
      </c>
      <c r="T37">
        <v>2.6185</v>
      </c>
      <c r="U37">
        <v>418.77</v>
      </c>
      <c r="V37">
        <v>13.283200000000001</v>
      </c>
      <c r="W37">
        <v>46.399079999999998</v>
      </c>
      <c r="X37">
        <v>148.30000000000001</v>
      </c>
      <c r="Y37">
        <v>0</v>
      </c>
      <c r="Z37">
        <v>13.041600000000001</v>
      </c>
      <c r="AA37">
        <v>28.09872</v>
      </c>
      <c r="AB37">
        <v>48.499828000000001</v>
      </c>
      <c r="AC37">
        <v>23.197434999999999</v>
      </c>
      <c r="AD37">
        <v>0</v>
      </c>
      <c r="AE37">
        <v>39.450268999999999</v>
      </c>
      <c r="AF37">
        <v>20.750636</v>
      </c>
      <c r="AG37">
        <v>49.243676000000001</v>
      </c>
      <c r="AH37">
        <v>22.286372</v>
      </c>
      <c r="AI37">
        <v>0</v>
      </c>
      <c r="AJ37">
        <v>0</v>
      </c>
      <c r="AK37">
        <v>68.830275</v>
      </c>
      <c r="AL37">
        <v>26.725999999999999</v>
      </c>
      <c r="AM37">
        <v>18.800616999999999</v>
      </c>
      <c r="AN37">
        <v>0.75801200000000002</v>
      </c>
      <c r="AO37">
        <v>0</v>
      </c>
      <c r="AP37">
        <v>0</v>
      </c>
      <c r="AQ37">
        <v>14.342636000000001</v>
      </c>
      <c r="AR37">
        <v>34.223999999999997</v>
      </c>
      <c r="AS37">
        <v>37.890518999999998</v>
      </c>
      <c r="AT37">
        <v>19.999983</v>
      </c>
      <c r="AU37">
        <v>0</v>
      </c>
      <c r="AV37">
        <v>0</v>
      </c>
      <c r="AW37">
        <v>0</v>
      </c>
      <c r="AX37">
        <v>0</v>
      </c>
      <c r="AY37">
        <v>5.493709</v>
      </c>
      <c r="AZ37">
        <v>0</v>
      </c>
      <c r="BA37">
        <v>0.86243999999999998</v>
      </c>
      <c r="BB37">
        <v>4.3966000000000003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2356.8725499999996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381.89260000000002</v>
      </c>
      <c r="L38">
        <v>371.51499999999999</v>
      </c>
      <c r="M38">
        <v>97.055942999999999</v>
      </c>
      <c r="N38">
        <v>62.190100000000001</v>
      </c>
      <c r="O38">
        <v>130.58009999999999</v>
      </c>
      <c r="P38">
        <v>149.4871</v>
      </c>
      <c r="Q38">
        <v>12.45</v>
      </c>
      <c r="R38">
        <v>30.0853</v>
      </c>
      <c r="S38">
        <v>15.3523</v>
      </c>
      <c r="T38">
        <v>2.6185</v>
      </c>
      <c r="U38">
        <v>418.77</v>
      </c>
      <c r="V38">
        <v>13.283200000000001</v>
      </c>
      <c r="W38">
        <v>46.399079999999998</v>
      </c>
      <c r="X38">
        <v>148.30000000000001</v>
      </c>
      <c r="Y38">
        <v>0</v>
      </c>
      <c r="Z38">
        <v>13.041600000000001</v>
      </c>
      <c r="AA38">
        <v>28.09872</v>
      </c>
      <c r="AB38">
        <v>48.499828000000001</v>
      </c>
      <c r="AC38">
        <v>11.598717000000001</v>
      </c>
      <c r="AD38">
        <v>0</v>
      </c>
      <c r="AE38">
        <v>19.725135000000002</v>
      </c>
      <c r="AF38">
        <v>20.750636</v>
      </c>
      <c r="AG38">
        <v>49.243676000000001</v>
      </c>
      <c r="AH38">
        <v>0</v>
      </c>
      <c r="AI38">
        <v>0</v>
      </c>
      <c r="AJ38">
        <v>0</v>
      </c>
      <c r="AK38">
        <v>68.830275</v>
      </c>
      <c r="AL38">
        <v>26.725999999999999</v>
      </c>
      <c r="AM38">
        <v>18.800616999999999</v>
      </c>
      <c r="AN38">
        <v>0.75801200000000002</v>
      </c>
      <c r="AO38">
        <v>0</v>
      </c>
      <c r="AP38">
        <v>0</v>
      </c>
      <c r="AQ38">
        <v>14.342636000000001</v>
      </c>
      <c r="AR38">
        <v>34.223999999999997</v>
      </c>
      <c r="AS38">
        <v>37.890518999999998</v>
      </c>
      <c r="AT38">
        <v>19.999983</v>
      </c>
      <c r="AU38">
        <v>0</v>
      </c>
      <c r="AV38">
        <v>0</v>
      </c>
      <c r="AW38">
        <v>0</v>
      </c>
      <c r="AX38">
        <v>0</v>
      </c>
      <c r="AY38">
        <v>5.493709</v>
      </c>
      <c r="AZ38">
        <v>0</v>
      </c>
      <c r="BA38">
        <v>0</v>
      </c>
      <c r="BB38">
        <v>4.3966000000000003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2302.3998859999997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381.89260000000002</v>
      </c>
      <c r="L39">
        <v>371.51499999999999</v>
      </c>
      <c r="M39">
        <v>97.055942999999999</v>
      </c>
      <c r="N39">
        <v>62.190100000000001</v>
      </c>
      <c r="O39">
        <v>130.58009999999999</v>
      </c>
      <c r="P39">
        <v>149.4871</v>
      </c>
      <c r="Q39">
        <v>12.45</v>
      </c>
      <c r="R39">
        <v>25.085899999999999</v>
      </c>
      <c r="S39">
        <v>15.3523</v>
      </c>
      <c r="T39">
        <v>2.6185</v>
      </c>
      <c r="U39">
        <v>418.77</v>
      </c>
      <c r="V39">
        <v>11.45</v>
      </c>
      <c r="W39">
        <v>38.021099999999997</v>
      </c>
      <c r="X39">
        <v>148.30000000000001</v>
      </c>
      <c r="Y39">
        <v>0</v>
      </c>
      <c r="Z39">
        <v>13.041600000000001</v>
      </c>
      <c r="AA39">
        <v>13.824999999999999</v>
      </c>
      <c r="AB39">
        <v>32.333219</v>
      </c>
      <c r="AC39">
        <v>11.598717000000001</v>
      </c>
      <c r="AD39">
        <v>0</v>
      </c>
      <c r="AE39">
        <v>19.725135000000002</v>
      </c>
      <c r="AF39">
        <v>27.667514000000001</v>
      </c>
      <c r="AG39">
        <v>49.243676000000001</v>
      </c>
      <c r="AH39">
        <v>0</v>
      </c>
      <c r="AI39">
        <v>0</v>
      </c>
      <c r="AJ39">
        <v>0</v>
      </c>
      <c r="AK39">
        <v>68.830275</v>
      </c>
      <c r="AL39">
        <v>26.725999999999999</v>
      </c>
      <c r="AM39">
        <v>18.800616999999999</v>
      </c>
      <c r="AN39">
        <v>0.75801200000000002</v>
      </c>
      <c r="AO39">
        <v>0</v>
      </c>
      <c r="AP39">
        <v>0</v>
      </c>
      <c r="AQ39">
        <v>0</v>
      </c>
      <c r="AR39">
        <v>34.223999999999997</v>
      </c>
      <c r="AS39">
        <v>37.890518999999998</v>
      </c>
      <c r="AT39">
        <v>19.999983</v>
      </c>
      <c r="AU39">
        <v>0</v>
      </c>
      <c r="AV39">
        <v>0</v>
      </c>
      <c r="AW39">
        <v>0</v>
      </c>
      <c r="AX39">
        <v>0</v>
      </c>
      <c r="AY39">
        <v>5.493709</v>
      </c>
      <c r="AZ39">
        <v>0</v>
      </c>
      <c r="BA39">
        <v>0</v>
      </c>
      <c r="BB39">
        <v>4.3966000000000003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2249.3232190000003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381.89260000000002</v>
      </c>
      <c r="L40">
        <v>371.51499999999999</v>
      </c>
      <c r="M40">
        <v>97.055942999999999</v>
      </c>
      <c r="N40">
        <v>62.190100000000001</v>
      </c>
      <c r="O40">
        <v>130.58009999999999</v>
      </c>
      <c r="P40">
        <v>149.4871</v>
      </c>
      <c r="Q40">
        <v>12.45</v>
      </c>
      <c r="R40">
        <v>25.085899999999999</v>
      </c>
      <c r="S40">
        <v>15.3523</v>
      </c>
      <c r="T40">
        <v>2.6185</v>
      </c>
      <c r="U40">
        <v>418.77</v>
      </c>
      <c r="V40">
        <v>11.45</v>
      </c>
      <c r="W40">
        <v>38.021099999999997</v>
      </c>
      <c r="X40">
        <v>148.30000000000001</v>
      </c>
      <c r="Y40">
        <v>0</v>
      </c>
      <c r="Z40">
        <v>13.041600000000001</v>
      </c>
      <c r="AA40">
        <v>13.746</v>
      </c>
      <c r="AB40">
        <v>16.166609000000001</v>
      </c>
      <c r="AC40">
        <v>11.598717000000001</v>
      </c>
      <c r="AD40">
        <v>0</v>
      </c>
      <c r="AE40">
        <v>19.725135000000002</v>
      </c>
      <c r="AF40">
        <v>27.667514000000001</v>
      </c>
      <c r="AG40">
        <v>49.243676000000001</v>
      </c>
      <c r="AH40">
        <v>0</v>
      </c>
      <c r="AI40">
        <v>0</v>
      </c>
      <c r="AJ40">
        <v>0</v>
      </c>
      <c r="AK40">
        <v>68.830275</v>
      </c>
      <c r="AL40">
        <v>26.725999999999999</v>
      </c>
      <c r="AM40">
        <v>18.800616999999999</v>
      </c>
      <c r="AN40">
        <v>0.75801200000000002</v>
      </c>
      <c r="AO40">
        <v>0</v>
      </c>
      <c r="AP40">
        <v>0</v>
      </c>
      <c r="AQ40">
        <v>0</v>
      </c>
      <c r="AR40">
        <v>34.223999999999997</v>
      </c>
      <c r="AS40">
        <v>37.890518999999998</v>
      </c>
      <c r="AT40">
        <v>19.999983</v>
      </c>
      <c r="AU40">
        <v>0</v>
      </c>
      <c r="AV40">
        <v>0</v>
      </c>
      <c r="AW40">
        <v>0</v>
      </c>
      <c r="AX40">
        <v>0</v>
      </c>
      <c r="AY40">
        <v>5.493709</v>
      </c>
      <c r="AZ40">
        <v>0</v>
      </c>
      <c r="BA40">
        <v>0</v>
      </c>
      <c r="BB40">
        <v>4.3966000000000003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2233.0776090000004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381.89260000000002</v>
      </c>
      <c r="L41">
        <v>371.51499999999999</v>
      </c>
      <c r="M41">
        <v>97.055942999999999</v>
      </c>
      <c r="N41">
        <v>62.190100000000001</v>
      </c>
      <c r="O41">
        <v>130.58009999999999</v>
      </c>
      <c r="P41">
        <v>149.4871</v>
      </c>
      <c r="Q41">
        <v>12.45</v>
      </c>
      <c r="R41">
        <v>25.085899999999999</v>
      </c>
      <c r="S41">
        <v>15.3523</v>
      </c>
      <c r="T41">
        <v>2.6185</v>
      </c>
      <c r="U41">
        <v>418.77</v>
      </c>
      <c r="V41">
        <v>11.45</v>
      </c>
      <c r="W41">
        <v>38.021099999999997</v>
      </c>
      <c r="X41">
        <v>148.30000000000001</v>
      </c>
      <c r="Y41">
        <v>0</v>
      </c>
      <c r="Z41">
        <v>13.041600000000001</v>
      </c>
      <c r="AA41">
        <v>0</v>
      </c>
      <c r="AB41">
        <v>16.166609000000001</v>
      </c>
      <c r="AC41">
        <v>11.598717000000001</v>
      </c>
      <c r="AD41">
        <v>0</v>
      </c>
      <c r="AE41">
        <v>19.725135000000002</v>
      </c>
      <c r="AF41">
        <v>27.667514000000001</v>
      </c>
      <c r="AG41">
        <v>49.243676000000001</v>
      </c>
      <c r="AH41">
        <v>0</v>
      </c>
      <c r="AI41">
        <v>0</v>
      </c>
      <c r="AJ41">
        <v>0</v>
      </c>
      <c r="AK41">
        <v>68.830275</v>
      </c>
      <c r="AL41">
        <v>26.725999999999999</v>
      </c>
      <c r="AM41">
        <v>18.800616999999999</v>
      </c>
      <c r="AN41">
        <v>0.75801200000000002</v>
      </c>
      <c r="AO41">
        <v>0</v>
      </c>
      <c r="AP41">
        <v>0</v>
      </c>
      <c r="AQ41">
        <v>0</v>
      </c>
      <c r="AR41">
        <v>34.223999999999997</v>
      </c>
      <c r="AS41">
        <v>37.890518999999998</v>
      </c>
      <c r="AT41">
        <v>19.999983</v>
      </c>
      <c r="AU41">
        <v>0</v>
      </c>
      <c r="AV41">
        <v>0</v>
      </c>
      <c r="AW41">
        <v>0</v>
      </c>
      <c r="AX41">
        <v>0</v>
      </c>
      <c r="AY41">
        <v>5.493709</v>
      </c>
      <c r="AZ41">
        <v>0</v>
      </c>
      <c r="BA41">
        <v>0</v>
      </c>
      <c r="BB41">
        <v>4.3966000000000003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2219.3316090000003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381.89260000000002</v>
      </c>
      <c r="L42">
        <v>371.51499999999999</v>
      </c>
      <c r="M42">
        <v>97.055942999999999</v>
      </c>
      <c r="N42">
        <v>62.190100000000001</v>
      </c>
      <c r="O42">
        <v>130.58009999999999</v>
      </c>
      <c r="P42">
        <v>149.4871</v>
      </c>
      <c r="Q42">
        <v>12.45</v>
      </c>
      <c r="R42">
        <v>25.085899999999999</v>
      </c>
      <c r="S42">
        <v>15.3523</v>
      </c>
      <c r="T42">
        <v>2.6185</v>
      </c>
      <c r="U42">
        <v>418.77</v>
      </c>
      <c r="V42">
        <v>11.45</v>
      </c>
      <c r="W42">
        <v>38.021099999999997</v>
      </c>
      <c r="X42">
        <v>148.30000000000001</v>
      </c>
      <c r="Y42">
        <v>0</v>
      </c>
      <c r="Z42">
        <v>13.041600000000001</v>
      </c>
      <c r="AA42">
        <v>0</v>
      </c>
      <c r="AB42">
        <v>16.166609000000001</v>
      </c>
      <c r="AC42">
        <v>11.598717000000001</v>
      </c>
      <c r="AD42">
        <v>0</v>
      </c>
      <c r="AE42">
        <v>19.725135000000002</v>
      </c>
      <c r="AF42">
        <v>27.667514000000001</v>
      </c>
      <c r="AG42">
        <v>49.243676000000001</v>
      </c>
      <c r="AH42">
        <v>0</v>
      </c>
      <c r="AI42">
        <v>0</v>
      </c>
      <c r="AJ42">
        <v>0</v>
      </c>
      <c r="AK42">
        <v>68.830275</v>
      </c>
      <c r="AL42">
        <v>26.725999999999999</v>
      </c>
      <c r="AM42">
        <v>18.800616999999999</v>
      </c>
      <c r="AN42">
        <v>0.75801200000000002</v>
      </c>
      <c r="AO42">
        <v>0</v>
      </c>
      <c r="AP42">
        <v>0</v>
      </c>
      <c r="AQ42">
        <v>0</v>
      </c>
      <c r="AR42">
        <v>34.223999999999997</v>
      </c>
      <c r="AS42">
        <v>37.890518999999998</v>
      </c>
      <c r="AT42">
        <v>19.999983</v>
      </c>
      <c r="AU42">
        <v>0</v>
      </c>
      <c r="AV42">
        <v>0</v>
      </c>
      <c r="AW42">
        <v>0</v>
      </c>
      <c r="AX42">
        <v>0</v>
      </c>
      <c r="AY42">
        <v>5.493709</v>
      </c>
      <c r="AZ42">
        <v>0</v>
      </c>
      <c r="BA42">
        <v>0</v>
      </c>
      <c r="BB42">
        <v>4.3966000000000003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2219.3316090000003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381.89260000000002</v>
      </c>
      <c r="L43">
        <v>371.51499999999999</v>
      </c>
      <c r="M43">
        <v>97.055942999999999</v>
      </c>
      <c r="N43">
        <v>62.190100000000001</v>
      </c>
      <c r="O43">
        <v>130.58009999999999</v>
      </c>
      <c r="P43">
        <v>149.4871</v>
      </c>
      <c r="Q43">
        <v>12.45</v>
      </c>
      <c r="R43">
        <v>25.085899999999999</v>
      </c>
      <c r="S43">
        <v>15.3523</v>
      </c>
      <c r="T43">
        <v>2.6185</v>
      </c>
      <c r="U43">
        <v>418.77</v>
      </c>
      <c r="V43">
        <v>11.45</v>
      </c>
      <c r="W43">
        <v>38.021099999999997</v>
      </c>
      <c r="X43">
        <v>148.30000000000001</v>
      </c>
      <c r="Y43">
        <v>0</v>
      </c>
      <c r="Z43">
        <v>13.041600000000001</v>
      </c>
      <c r="AA43">
        <v>0</v>
      </c>
      <c r="AB43">
        <v>16.166609000000001</v>
      </c>
      <c r="AC43">
        <v>11.598717000000001</v>
      </c>
      <c r="AD43">
        <v>0</v>
      </c>
      <c r="AE43">
        <v>19.725135000000002</v>
      </c>
      <c r="AF43">
        <v>18.44501</v>
      </c>
      <c r="AG43">
        <v>49.243676000000001</v>
      </c>
      <c r="AH43">
        <v>0</v>
      </c>
      <c r="AI43">
        <v>0</v>
      </c>
      <c r="AJ43">
        <v>0</v>
      </c>
      <c r="AK43">
        <v>68.830275</v>
      </c>
      <c r="AL43">
        <v>26.725999999999999</v>
      </c>
      <c r="AM43">
        <v>18.800616999999999</v>
      </c>
      <c r="AN43">
        <v>0.75801200000000002</v>
      </c>
      <c r="AO43">
        <v>0</v>
      </c>
      <c r="AP43">
        <v>0</v>
      </c>
      <c r="AQ43">
        <v>0</v>
      </c>
      <c r="AR43">
        <v>38.64</v>
      </c>
      <c r="AS43">
        <v>37.890518999999998</v>
      </c>
      <c r="AT43">
        <v>19.999983</v>
      </c>
      <c r="AU43">
        <v>0</v>
      </c>
      <c r="AV43">
        <v>0</v>
      </c>
      <c r="AW43">
        <v>0</v>
      </c>
      <c r="AX43">
        <v>0</v>
      </c>
      <c r="AY43">
        <v>5.493709</v>
      </c>
      <c r="AZ43">
        <v>0</v>
      </c>
      <c r="BA43">
        <v>0</v>
      </c>
      <c r="BB43">
        <v>4.3966000000000003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2214.5251049999997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381.89260000000002</v>
      </c>
      <c r="L44">
        <v>371.51499999999999</v>
      </c>
      <c r="M44">
        <v>97.055942999999999</v>
      </c>
      <c r="N44">
        <v>62.190100000000001</v>
      </c>
      <c r="O44">
        <v>130.58009999999999</v>
      </c>
      <c r="P44">
        <v>149.4871</v>
      </c>
      <c r="Q44">
        <v>12.45</v>
      </c>
      <c r="R44">
        <v>25.085899999999999</v>
      </c>
      <c r="S44">
        <v>15.3523</v>
      </c>
      <c r="T44">
        <v>2.6185</v>
      </c>
      <c r="U44">
        <v>418.77</v>
      </c>
      <c r="V44">
        <v>11.45</v>
      </c>
      <c r="W44">
        <v>38.021099999999997</v>
      </c>
      <c r="X44">
        <v>148.30000000000001</v>
      </c>
      <c r="Y44">
        <v>0</v>
      </c>
      <c r="Z44">
        <v>13.041600000000001</v>
      </c>
      <c r="AA44">
        <v>0</v>
      </c>
      <c r="AB44">
        <v>16.166609000000001</v>
      </c>
      <c r="AC44">
        <v>0</v>
      </c>
      <c r="AD44">
        <v>0</v>
      </c>
      <c r="AE44">
        <v>19.725135000000002</v>
      </c>
      <c r="AF44">
        <v>9.222505</v>
      </c>
      <c r="AG44">
        <v>49.243676000000001</v>
      </c>
      <c r="AH44">
        <v>0</v>
      </c>
      <c r="AI44">
        <v>0</v>
      </c>
      <c r="AJ44">
        <v>0</v>
      </c>
      <c r="AK44">
        <v>68.830275</v>
      </c>
      <c r="AL44">
        <v>26.725999999999999</v>
      </c>
      <c r="AM44">
        <v>18.800616999999999</v>
      </c>
      <c r="AN44">
        <v>0.75801200000000002</v>
      </c>
      <c r="AO44">
        <v>0</v>
      </c>
      <c r="AP44">
        <v>0</v>
      </c>
      <c r="AQ44">
        <v>0</v>
      </c>
      <c r="AR44">
        <v>38.64</v>
      </c>
      <c r="AS44">
        <v>37.890518999999998</v>
      </c>
      <c r="AT44">
        <v>19.999983</v>
      </c>
      <c r="AU44">
        <v>0</v>
      </c>
      <c r="AV44">
        <v>0</v>
      </c>
      <c r="AW44">
        <v>0</v>
      </c>
      <c r="AX44">
        <v>0</v>
      </c>
      <c r="AY44">
        <v>5.493709</v>
      </c>
      <c r="AZ44">
        <v>0</v>
      </c>
      <c r="BA44">
        <v>0</v>
      </c>
      <c r="BB44">
        <v>4.3966000000000003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2193.7038829999997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381.89260000000002</v>
      </c>
      <c r="L45">
        <v>371.51499999999999</v>
      </c>
      <c r="M45">
        <v>97.055942999999999</v>
      </c>
      <c r="N45">
        <v>62.190100000000001</v>
      </c>
      <c r="O45">
        <v>130.58009999999999</v>
      </c>
      <c r="P45">
        <v>149.4871</v>
      </c>
      <c r="Q45">
        <v>12.45</v>
      </c>
      <c r="R45">
        <v>25.085899999999999</v>
      </c>
      <c r="S45">
        <v>15.3523</v>
      </c>
      <c r="T45">
        <v>2.6185</v>
      </c>
      <c r="U45">
        <v>418.77</v>
      </c>
      <c r="V45">
        <v>11.45</v>
      </c>
      <c r="W45">
        <v>38.021099999999997</v>
      </c>
      <c r="X45">
        <v>148.30000000000001</v>
      </c>
      <c r="Y45">
        <v>0</v>
      </c>
      <c r="Z45">
        <v>13.041600000000001</v>
      </c>
      <c r="AA45">
        <v>0</v>
      </c>
      <c r="AB45">
        <v>16.166609000000001</v>
      </c>
      <c r="AC45">
        <v>0</v>
      </c>
      <c r="AD45">
        <v>0</v>
      </c>
      <c r="AE45">
        <v>19.725135000000002</v>
      </c>
      <c r="AF45">
        <v>9.222505</v>
      </c>
      <c r="AG45">
        <v>49.243676000000001</v>
      </c>
      <c r="AH45">
        <v>0</v>
      </c>
      <c r="AI45">
        <v>0</v>
      </c>
      <c r="AJ45">
        <v>0</v>
      </c>
      <c r="AK45">
        <v>68.830275</v>
      </c>
      <c r="AL45">
        <v>26.725999999999999</v>
      </c>
      <c r="AM45">
        <v>18.800616999999999</v>
      </c>
      <c r="AN45">
        <v>0.75801200000000002</v>
      </c>
      <c r="AO45">
        <v>0</v>
      </c>
      <c r="AP45">
        <v>0</v>
      </c>
      <c r="AQ45">
        <v>0</v>
      </c>
      <c r="AR45">
        <v>34.223999999999997</v>
      </c>
      <c r="AS45">
        <v>37.890518999999998</v>
      </c>
      <c r="AT45">
        <v>19.999983</v>
      </c>
      <c r="AU45">
        <v>0</v>
      </c>
      <c r="AV45">
        <v>0</v>
      </c>
      <c r="AW45">
        <v>0</v>
      </c>
      <c r="AX45">
        <v>0</v>
      </c>
      <c r="AY45">
        <v>5.493709</v>
      </c>
      <c r="AZ45">
        <v>0</v>
      </c>
      <c r="BA45">
        <v>0</v>
      </c>
      <c r="BB45">
        <v>4.3966000000000003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2189.287883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381.89260000000002</v>
      </c>
      <c r="L46">
        <v>371.51499999999999</v>
      </c>
      <c r="M46">
        <v>97.055942999999999</v>
      </c>
      <c r="N46">
        <v>62.190100000000001</v>
      </c>
      <c r="O46">
        <v>130.58009999999999</v>
      </c>
      <c r="P46">
        <v>149.4871</v>
      </c>
      <c r="Q46">
        <v>12.45</v>
      </c>
      <c r="R46">
        <v>25.085899999999999</v>
      </c>
      <c r="S46">
        <v>15.3523</v>
      </c>
      <c r="T46">
        <v>2.6185</v>
      </c>
      <c r="U46">
        <v>418.77</v>
      </c>
      <c r="V46">
        <v>11.45</v>
      </c>
      <c r="W46">
        <v>38.021099999999997</v>
      </c>
      <c r="X46">
        <v>148.30000000000001</v>
      </c>
      <c r="Y46">
        <v>0</v>
      </c>
      <c r="Z46">
        <v>13.041600000000001</v>
      </c>
      <c r="AA46">
        <v>0</v>
      </c>
      <c r="AB46">
        <v>16.166609000000001</v>
      </c>
      <c r="AC46">
        <v>0</v>
      </c>
      <c r="AD46">
        <v>0</v>
      </c>
      <c r="AE46">
        <v>0</v>
      </c>
      <c r="AF46">
        <v>9.222505</v>
      </c>
      <c r="AG46">
        <v>49.243676000000001</v>
      </c>
      <c r="AH46">
        <v>0</v>
      </c>
      <c r="AI46">
        <v>0</v>
      </c>
      <c r="AJ46">
        <v>0</v>
      </c>
      <c r="AK46">
        <v>68.830275</v>
      </c>
      <c r="AL46">
        <v>26.725999999999999</v>
      </c>
      <c r="AM46">
        <v>18.800616999999999</v>
      </c>
      <c r="AN46">
        <v>0.75801200000000002</v>
      </c>
      <c r="AO46">
        <v>0</v>
      </c>
      <c r="AP46">
        <v>0</v>
      </c>
      <c r="AQ46">
        <v>0</v>
      </c>
      <c r="AR46">
        <v>34.223999999999997</v>
      </c>
      <c r="AS46">
        <v>37.890518999999998</v>
      </c>
      <c r="AT46">
        <v>19.999983</v>
      </c>
      <c r="AU46">
        <v>0</v>
      </c>
      <c r="AV46">
        <v>0</v>
      </c>
      <c r="AW46">
        <v>0</v>
      </c>
      <c r="AX46">
        <v>0</v>
      </c>
      <c r="AY46">
        <v>2.7468539999999999</v>
      </c>
      <c r="AZ46">
        <v>0</v>
      </c>
      <c r="BA46">
        <v>0</v>
      </c>
      <c r="BB46">
        <v>4.3966000000000003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2166.8158930000004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381.89260000000002</v>
      </c>
      <c r="L47">
        <v>371.51499999999999</v>
      </c>
      <c r="M47">
        <v>97.055942999999999</v>
      </c>
      <c r="N47">
        <v>62.190100000000001</v>
      </c>
      <c r="O47">
        <v>130.58009999999999</v>
      </c>
      <c r="P47">
        <v>149.4871</v>
      </c>
      <c r="Q47">
        <v>12.45</v>
      </c>
      <c r="R47">
        <v>25.085899999999999</v>
      </c>
      <c r="S47">
        <v>15.3523</v>
      </c>
      <c r="T47">
        <v>2.6185</v>
      </c>
      <c r="U47">
        <v>418.77</v>
      </c>
      <c r="V47">
        <v>11.45</v>
      </c>
      <c r="W47">
        <v>32.235500000000002</v>
      </c>
      <c r="X47">
        <v>120.1666</v>
      </c>
      <c r="Y47">
        <v>0</v>
      </c>
      <c r="Z47">
        <v>13.041600000000001</v>
      </c>
      <c r="AA47">
        <v>0</v>
      </c>
      <c r="AB47">
        <v>16.166609000000001</v>
      </c>
      <c r="AC47">
        <v>0</v>
      </c>
      <c r="AD47">
        <v>0</v>
      </c>
      <c r="AE47">
        <v>0</v>
      </c>
      <c r="AF47">
        <v>9.222505</v>
      </c>
      <c r="AG47">
        <v>49.243676000000001</v>
      </c>
      <c r="AH47">
        <v>0</v>
      </c>
      <c r="AI47">
        <v>0</v>
      </c>
      <c r="AJ47">
        <v>0</v>
      </c>
      <c r="AK47">
        <v>68.830275</v>
      </c>
      <c r="AL47">
        <v>26.725999999999999</v>
      </c>
      <c r="AM47">
        <v>18.800616999999999</v>
      </c>
      <c r="AN47">
        <v>0.75801200000000002</v>
      </c>
      <c r="AO47">
        <v>0</v>
      </c>
      <c r="AP47">
        <v>0</v>
      </c>
      <c r="AQ47">
        <v>0</v>
      </c>
      <c r="AR47">
        <v>34.223999999999997</v>
      </c>
      <c r="AS47">
        <v>37.890518999999998</v>
      </c>
      <c r="AT47">
        <v>18.011856999999999</v>
      </c>
      <c r="AU47">
        <v>0</v>
      </c>
      <c r="AV47">
        <v>0</v>
      </c>
      <c r="AW47">
        <v>0</v>
      </c>
      <c r="AX47">
        <v>0</v>
      </c>
      <c r="AY47">
        <v>2.7468539999999999</v>
      </c>
      <c r="AZ47">
        <v>0</v>
      </c>
      <c r="BA47">
        <v>0</v>
      </c>
      <c r="BB47">
        <v>4.3966000000000003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2130.9087670000008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381.89260000000002</v>
      </c>
      <c r="L48">
        <v>371.51499999999999</v>
      </c>
      <c r="M48">
        <v>97.055942999999999</v>
      </c>
      <c r="N48">
        <v>62.190100000000001</v>
      </c>
      <c r="O48">
        <v>130.58009999999999</v>
      </c>
      <c r="P48">
        <v>149.4871</v>
      </c>
      <c r="Q48">
        <v>12.45</v>
      </c>
      <c r="R48">
        <v>25.085899999999999</v>
      </c>
      <c r="S48">
        <v>15.3523</v>
      </c>
      <c r="T48">
        <v>2.6185</v>
      </c>
      <c r="U48">
        <v>418.77</v>
      </c>
      <c r="V48">
        <v>11.45</v>
      </c>
      <c r="W48">
        <v>32.235500000000002</v>
      </c>
      <c r="X48">
        <v>120.1666</v>
      </c>
      <c r="Y48">
        <v>0</v>
      </c>
      <c r="Z48">
        <v>13.041600000000001</v>
      </c>
      <c r="AA48">
        <v>0</v>
      </c>
      <c r="AB48">
        <v>16.166609000000001</v>
      </c>
      <c r="AC48">
        <v>0</v>
      </c>
      <c r="AD48">
        <v>0</v>
      </c>
      <c r="AE48">
        <v>0</v>
      </c>
      <c r="AF48">
        <v>9.222505</v>
      </c>
      <c r="AG48">
        <v>49.243676000000001</v>
      </c>
      <c r="AH48">
        <v>0</v>
      </c>
      <c r="AI48">
        <v>0</v>
      </c>
      <c r="AJ48">
        <v>0</v>
      </c>
      <c r="AK48">
        <v>68.830275</v>
      </c>
      <c r="AL48">
        <v>26.725999999999999</v>
      </c>
      <c r="AM48">
        <v>18.800616999999999</v>
      </c>
      <c r="AN48">
        <v>0.75801200000000002</v>
      </c>
      <c r="AO48">
        <v>0</v>
      </c>
      <c r="AP48">
        <v>0</v>
      </c>
      <c r="AQ48">
        <v>0</v>
      </c>
      <c r="AR48">
        <v>34.223999999999997</v>
      </c>
      <c r="AS48">
        <v>37.890518999999998</v>
      </c>
      <c r="AT48">
        <v>19.559353000000002</v>
      </c>
      <c r="AU48">
        <v>0</v>
      </c>
      <c r="AV48">
        <v>0</v>
      </c>
      <c r="AW48">
        <v>0</v>
      </c>
      <c r="AX48">
        <v>0</v>
      </c>
      <c r="AY48">
        <v>2.7468539999999999</v>
      </c>
      <c r="AZ48">
        <v>0</v>
      </c>
      <c r="BA48">
        <v>0</v>
      </c>
      <c r="BB48">
        <v>4.3966000000000003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2132.4562630000009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381.89260000000002</v>
      </c>
      <c r="L49">
        <v>371.51499999999999</v>
      </c>
      <c r="M49">
        <v>97.055942999999999</v>
      </c>
      <c r="N49">
        <v>62.190100000000001</v>
      </c>
      <c r="O49">
        <v>130.58009999999999</v>
      </c>
      <c r="P49">
        <v>149.4871</v>
      </c>
      <c r="Q49">
        <v>12.45</v>
      </c>
      <c r="R49">
        <v>25.085899999999999</v>
      </c>
      <c r="S49">
        <v>15.3523</v>
      </c>
      <c r="T49">
        <v>2.6185</v>
      </c>
      <c r="U49">
        <v>418.77</v>
      </c>
      <c r="V49">
        <v>11.45</v>
      </c>
      <c r="W49">
        <v>32.235500000000002</v>
      </c>
      <c r="X49">
        <v>120.1666</v>
      </c>
      <c r="Y49">
        <v>0</v>
      </c>
      <c r="Z49">
        <v>13.041600000000001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9.222505</v>
      </c>
      <c r="AG49">
        <v>49.243676000000001</v>
      </c>
      <c r="AH49">
        <v>0</v>
      </c>
      <c r="AI49">
        <v>0</v>
      </c>
      <c r="AJ49">
        <v>0</v>
      </c>
      <c r="AK49">
        <v>68.830275</v>
      </c>
      <c r="AL49">
        <v>26.725999999999999</v>
      </c>
      <c r="AM49">
        <v>18.800616999999999</v>
      </c>
      <c r="AN49">
        <v>0.75801200000000002</v>
      </c>
      <c r="AO49">
        <v>0</v>
      </c>
      <c r="AP49">
        <v>0</v>
      </c>
      <c r="AQ49">
        <v>0</v>
      </c>
      <c r="AR49">
        <v>34.223999999999997</v>
      </c>
      <c r="AS49">
        <v>37.890518999999998</v>
      </c>
      <c r="AT49">
        <v>19.999983</v>
      </c>
      <c r="AU49">
        <v>0</v>
      </c>
      <c r="AV49">
        <v>0</v>
      </c>
      <c r="AW49">
        <v>0</v>
      </c>
      <c r="AX49">
        <v>0</v>
      </c>
      <c r="AY49">
        <v>2.7468539999999999</v>
      </c>
      <c r="AZ49">
        <v>0</v>
      </c>
      <c r="BA49">
        <v>0</v>
      </c>
      <c r="BB49">
        <v>4.3966000000000003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2116.7302840000007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381.89260000000002</v>
      </c>
      <c r="L50">
        <v>371.51499999999999</v>
      </c>
      <c r="M50">
        <v>97.055942999999999</v>
      </c>
      <c r="N50">
        <v>62.190100000000001</v>
      </c>
      <c r="O50">
        <v>130.58009999999999</v>
      </c>
      <c r="P50">
        <v>149.4871</v>
      </c>
      <c r="Q50">
        <v>12.45</v>
      </c>
      <c r="R50">
        <v>25.085899999999999</v>
      </c>
      <c r="S50">
        <v>15.3523</v>
      </c>
      <c r="T50">
        <v>2.6185</v>
      </c>
      <c r="U50">
        <v>418.77</v>
      </c>
      <c r="V50">
        <v>11.45</v>
      </c>
      <c r="W50">
        <v>32.235500000000002</v>
      </c>
      <c r="X50">
        <v>120.1666</v>
      </c>
      <c r="Y50">
        <v>0</v>
      </c>
      <c r="Z50">
        <v>13.041600000000001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9.222505</v>
      </c>
      <c r="AG50">
        <v>49.243676000000001</v>
      </c>
      <c r="AH50">
        <v>0</v>
      </c>
      <c r="AI50">
        <v>0</v>
      </c>
      <c r="AJ50">
        <v>0</v>
      </c>
      <c r="AK50">
        <v>68.830275</v>
      </c>
      <c r="AL50">
        <v>26.725999999999999</v>
      </c>
      <c r="AM50">
        <v>18.800616999999999</v>
      </c>
      <c r="AN50">
        <v>0.75801200000000002</v>
      </c>
      <c r="AO50">
        <v>0</v>
      </c>
      <c r="AP50">
        <v>0</v>
      </c>
      <c r="AQ50">
        <v>0</v>
      </c>
      <c r="AR50">
        <v>34.223999999999997</v>
      </c>
      <c r="AS50">
        <v>37.890518999999998</v>
      </c>
      <c r="AT50">
        <v>19.999983</v>
      </c>
      <c r="AU50">
        <v>0</v>
      </c>
      <c r="AV50">
        <v>0</v>
      </c>
      <c r="AW50">
        <v>0</v>
      </c>
      <c r="AX50">
        <v>0</v>
      </c>
      <c r="AY50">
        <v>2.7468539999999999</v>
      </c>
      <c r="AZ50">
        <v>0</v>
      </c>
      <c r="BA50">
        <v>0</v>
      </c>
      <c r="BB50">
        <v>4.3966000000000003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2116.7302840000007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381.89260000000002</v>
      </c>
      <c r="L51">
        <v>371.51499999999999</v>
      </c>
      <c r="M51">
        <v>97.055942999999999</v>
      </c>
      <c r="N51">
        <v>62.190100000000001</v>
      </c>
      <c r="O51">
        <v>130.58009999999999</v>
      </c>
      <c r="P51">
        <v>149.4871</v>
      </c>
      <c r="Q51">
        <v>12.45</v>
      </c>
      <c r="R51">
        <v>25.085899999999999</v>
      </c>
      <c r="S51">
        <v>15.3523</v>
      </c>
      <c r="T51">
        <v>2.6185</v>
      </c>
      <c r="U51">
        <v>418.77</v>
      </c>
      <c r="V51">
        <v>11.45</v>
      </c>
      <c r="W51">
        <v>32.235500000000002</v>
      </c>
      <c r="X51">
        <v>120.1666</v>
      </c>
      <c r="Y51">
        <v>0</v>
      </c>
      <c r="Z51">
        <v>13.041600000000001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9.222505</v>
      </c>
      <c r="AG51">
        <v>49.243676000000001</v>
      </c>
      <c r="AH51">
        <v>0</v>
      </c>
      <c r="AI51">
        <v>0</v>
      </c>
      <c r="AJ51">
        <v>0</v>
      </c>
      <c r="AK51">
        <v>68.830275</v>
      </c>
      <c r="AL51">
        <v>26.725999999999999</v>
      </c>
      <c r="AM51">
        <v>18.800616999999999</v>
      </c>
      <c r="AN51">
        <v>0.75801200000000002</v>
      </c>
      <c r="AO51">
        <v>0</v>
      </c>
      <c r="AP51">
        <v>0</v>
      </c>
      <c r="AQ51">
        <v>0</v>
      </c>
      <c r="AR51">
        <v>34.223999999999997</v>
      </c>
      <c r="AS51">
        <v>37.890518999999998</v>
      </c>
      <c r="AT51">
        <v>19.999983</v>
      </c>
      <c r="AU51">
        <v>0</v>
      </c>
      <c r="AV51">
        <v>0</v>
      </c>
      <c r="AW51">
        <v>0</v>
      </c>
      <c r="AX51">
        <v>0</v>
      </c>
      <c r="AY51">
        <v>2.7468539999999999</v>
      </c>
      <c r="AZ51">
        <v>0</v>
      </c>
      <c r="BA51">
        <v>0</v>
      </c>
      <c r="BB51">
        <v>4.3966000000000003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2116.7302840000007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381.89260000000002</v>
      </c>
      <c r="L52">
        <v>371.51499999999999</v>
      </c>
      <c r="M52">
        <v>97.055942999999999</v>
      </c>
      <c r="N52">
        <v>62.190100000000001</v>
      </c>
      <c r="O52">
        <v>130.58009999999999</v>
      </c>
      <c r="P52">
        <v>149.4871</v>
      </c>
      <c r="Q52">
        <v>12.45</v>
      </c>
      <c r="R52">
        <v>25.085899999999999</v>
      </c>
      <c r="S52">
        <v>15.3523</v>
      </c>
      <c r="T52">
        <v>2.6185</v>
      </c>
      <c r="U52">
        <v>418.77</v>
      </c>
      <c r="V52">
        <v>11.45</v>
      </c>
      <c r="W52">
        <v>32.235500000000002</v>
      </c>
      <c r="X52">
        <v>120.1666</v>
      </c>
      <c r="Y52">
        <v>0</v>
      </c>
      <c r="Z52">
        <v>13.041600000000001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9.222505</v>
      </c>
      <c r="AG52">
        <v>49.243676000000001</v>
      </c>
      <c r="AH52">
        <v>0</v>
      </c>
      <c r="AI52">
        <v>0</v>
      </c>
      <c r="AJ52">
        <v>0</v>
      </c>
      <c r="AK52">
        <v>68.830275</v>
      </c>
      <c r="AL52">
        <v>26.725999999999999</v>
      </c>
      <c r="AM52">
        <v>18.800616999999999</v>
      </c>
      <c r="AN52">
        <v>0.75801200000000002</v>
      </c>
      <c r="AO52">
        <v>0</v>
      </c>
      <c r="AP52">
        <v>0</v>
      </c>
      <c r="AQ52">
        <v>0</v>
      </c>
      <c r="AR52">
        <v>34.223999999999997</v>
      </c>
      <c r="AS52">
        <v>37.890518999999998</v>
      </c>
      <c r="AT52">
        <v>19.999983</v>
      </c>
      <c r="AU52">
        <v>0</v>
      </c>
      <c r="AV52">
        <v>0</v>
      </c>
      <c r="AW52">
        <v>0</v>
      </c>
      <c r="AX52">
        <v>0</v>
      </c>
      <c r="AY52">
        <v>2.7468539999999999</v>
      </c>
      <c r="AZ52">
        <v>0</v>
      </c>
      <c r="BA52">
        <v>0</v>
      </c>
      <c r="BB52">
        <v>4.3966000000000003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2116.7302840000007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381.89260000000002</v>
      </c>
      <c r="L53">
        <v>371.51499999999999</v>
      </c>
      <c r="M53">
        <v>97.055942999999999</v>
      </c>
      <c r="N53">
        <v>62.190100000000001</v>
      </c>
      <c r="O53">
        <v>130.58009999999999</v>
      </c>
      <c r="P53">
        <v>149.4871</v>
      </c>
      <c r="Q53">
        <v>12.45</v>
      </c>
      <c r="R53">
        <v>25.085899999999999</v>
      </c>
      <c r="S53">
        <v>15.3523</v>
      </c>
      <c r="T53">
        <v>2.6185</v>
      </c>
      <c r="U53">
        <v>418.77</v>
      </c>
      <c r="V53">
        <v>11.45</v>
      </c>
      <c r="W53">
        <v>32.235500000000002</v>
      </c>
      <c r="X53">
        <v>120.1666</v>
      </c>
      <c r="Y53">
        <v>0</v>
      </c>
      <c r="Z53">
        <v>13.041600000000001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9.222505</v>
      </c>
      <c r="AG53">
        <v>49.243676000000001</v>
      </c>
      <c r="AH53">
        <v>0</v>
      </c>
      <c r="AI53">
        <v>0</v>
      </c>
      <c r="AJ53">
        <v>0</v>
      </c>
      <c r="AK53">
        <v>68.830275</v>
      </c>
      <c r="AL53">
        <v>26.725999999999999</v>
      </c>
      <c r="AM53">
        <v>18.800616999999999</v>
      </c>
      <c r="AN53">
        <v>0.75801200000000002</v>
      </c>
      <c r="AO53">
        <v>0</v>
      </c>
      <c r="AP53">
        <v>0</v>
      </c>
      <c r="AQ53">
        <v>0</v>
      </c>
      <c r="AR53">
        <v>38.64</v>
      </c>
      <c r="AS53">
        <v>37.890518999999998</v>
      </c>
      <c r="AT53">
        <v>19.999983</v>
      </c>
      <c r="AU53">
        <v>0</v>
      </c>
      <c r="AV53">
        <v>0</v>
      </c>
      <c r="AW53">
        <v>0</v>
      </c>
      <c r="AX53">
        <v>0</v>
      </c>
      <c r="AY53">
        <v>2.7468539999999999</v>
      </c>
      <c r="AZ53">
        <v>0</v>
      </c>
      <c r="BA53">
        <v>0</v>
      </c>
      <c r="BB53">
        <v>4.3966000000000003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2121.1462840000004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381.89260000000002</v>
      </c>
      <c r="L54">
        <v>371.51499999999999</v>
      </c>
      <c r="M54">
        <v>97.055942999999999</v>
      </c>
      <c r="N54">
        <v>62.190100000000001</v>
      </c>
      <c r="O54">
        <v>130.58009999999999</v>
      </c>
      <c r="P54">
        <v>149.4871</v>
      </c>
      <c r="Q54">
        <v>12.45</v>
      </c>
      <c r="R54">
        <v>25.085899999999999</v>
      </c>
      <c r="S54">
        <v>15.3523</v>
      </c>
      <c r="T54">
        <v>2.6185</v>
      </c>
      <c r="U54">
        <v>418.77</v>
      </c>
      <c r="V54">
        <v>11.45</v>
      </c>
      <c r="W54">
        <v>32.235500000000002</v>
      </c>
      <c r="X54">
        <v>120.1666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9.222505</v>
      </c>
      <c r="AG54">
        <v>49.243676000000001</v>
      </c>
      <c r="AH54">
        <v>0</v>
      </c>
      <c r="AI54">
        <v>0</v>
      </c>
      <c r="AJ54">
        <v>0</v>
      </c>
      <c r="AK54">
        <v>68.830275</v>
      </c>
      <c r="AL54">
        <v>26.725999999999999</v>
      </c>
      <c r="AM54">
        <v>18.800616999999999</v>
      </c>
      <c r="AN54">
        <v>0.75801200000000002</v>
      </c>
      <c r="AO54">
        <v>0</v>
      </c>
      <c r="AP54">
        <v>0</v>
      </c>
      <c r="AQ54">
        <v>0</v>
      </c>
      <c r="AR54">
        <v>38.64</v>
      </c>
      <c r="AS54">
        <v>37.890518999999998</v>
      </c>
      <c r="AT54">
        <v>19.999983</v>
      </c>
      <c r="AU54">
        <v>0</v>
      </c>
      <c r="AV54">
        <v>0</v>
      </c>
      <c r="AW54">
        <v>0</v>
      </c>
      <c r="AX54">
        <v>0</v>
      </c>
      <c r="AY54">
        <v>2.7468539999999999</v>
      </c>
      <c r="AZ54">
        <v>0</v>
      </c>
      <c r="BA54">
        <v>0</v>
      </c>
      <c r="BB54">
        <v>4.3966000000000003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2121.1462840000004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381.89260000000002</v>
      </c>
      <c r="L55">
        <v>371.51499999999999</v>
      </c>
      <c r="M55">
        <v>97.055942999999999</v>
      </c>
      <c r="N55">
        <v>62.190100000000001</v>
      </c>
      <c r="O55">
        <v>130.58009999999999</v>
      </c>
      <c r="P55">
        <v>149.4871</v>
      </c>
      <c r="Q55">
        <v>12.45</v>
      </c>
      <c r="R55">
        <v>25.085899999999999</v>
      </c>
      <c r="S55">
        <v>15.3523</v>
      </c>
      <c r="T55">
        <v>2.6185</v>
      </c>
      <c r="U55">
        <v>418.77</v>
      </c>
      <c r="V55">
        <v>11.45</v>
      </c>
      <c r="W55">
        <v>25.52</v>
      </c>
      <c r="X55">
        <v>98.668199999999999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9.222505</v>
      </c>
      <c r="AG55">
        <v>49.243676000000001</v>
      </c>
      <c r="AH55">
        <v>0</v>
      </c>
      <c r="AI55">
        <v>0</v>
      </c>
      <c r="AJ55">
        <v>0</v>
      </c>
      <c r="AK55">
        <v>68.830275</v>
      </c>
      <c r="AL55">
        <v>26.725999999999999</v>
      </c>
      <c r="AM55">
        <v>18.800616999999999</v>
      </c>
      <c r="AN55">
        <v>0.75801200000000002</v>
      </c>
      <c r="AO55">
        <v>0</v>
      </c>
      <c r="AP55">
        <v>0</v>
      </c>
      <c r="AQ55">
        <v>0</v>
      </c>
      <c r="AR55">
        <v>34.223999999999997</v>
      </c>
      <c r="AS55">
        <v>37.890518999999998</v>
      </c>
      <c r="AT55">
        <v>19.999983</v>
      </c>
      <c r="AU55">
        <v>0</v>
      </c>
      <c r="AV55">
        <v>0</v>
      </c>
      <c r="AW55">
        <v>0</v>
      </c>
      <c r="AX55">
        <v>0</v>
      </c>
      <c r="AY55">
        <v>2.7468539999999999</v>
      </c>
      <c r="AZ55">
        <v>0</v>
      </c>
      <c r="BA55">
        <v>0</v>
      </c>
      <c r="BB55">
        <v>4.3966000000000003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2088.5163840000005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381.89260000000002</v>
      </c>
      <c r="L56">
        <v>371.51499999999999</v>
      </c>
      <c r="M56">
        <v>97.055942999999999</v>
      </c>
      <c r="N56">
        <v>62.190100000000001</v>
      </c>
      <c r="O56">
        <v>130.58009999999999</v>
      </c>
      <c r="P56">
        <v>149.4871</v>
      </c>
      <c r="Q56">
        <v>12.45</v>
      </c>
      <c r="R56">
        <v>25.085899999999999</v>
      </c>
      <c r="S56">
        <v>15.3523</v>
      </c>
      <c r="T56">
        <v>2.6185</v>
      </c>
      <c r="U56">
        <v>418.77</v>
      </c>
      <c r="V56">
        <v>11.45</v>
      </c>
      <c r="W56">
        <v>25.52</v>
      </c>
      <c r="X56">
        <v>98.668199999999999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9.222505</v>
      </c>
      <c r="AG56">
        <v>49.243676000000001</v>
      </c>
      <c r="AH56">
        <v>0</v>
      </c>
      <c r="AI56">
        <v>0</v>
      </c>
      <c r="AJ56">
        <v>0</v>
      </c>
      <c r="AK56">
        <v>68.830275</v>
      </c>
      <c r="AL56">
        <v>26.725999999999999</v>
      </c>
      <c r="AM56">
        <v>18.800616999999999</v>
      </c>
      <c r="AN56">
        <v>0.75801200000000002</v>
      </c>
      <c r="AO56">
        <v>0</v>
      </c>
      <c r="AP56">
        <v>0</v>
      </c>
      <c r="AQ56">
        <v>0</v>
      </c>
      <c r="AR56">
        <v>34.223999999999997</v>
      </c>
      <c r="AS56">
        <v>37.890518999999998</v>
      </c>
      <c r="AT56">
        <v>19.999983</v>
      </c>
      <c r="AU56">
        <v>0</v>
      </c>
      <c r="AV56">
        <v>0</v>
      </c>
      <c r="AW56">
        <v>0</v>
      </c>
      <c r="AX56">
        <v>0</v>
      </c>
      <c r="AY56">
        <v>2.7468539999999999</v>
      </c>
      <c r="AZ56">
        <v>0</v>
      </c>
      <c r="BA56">
        <v>0</v>
      </c>
      <c r="BB56">
        <v>4.3966000000000003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2088.5163840000005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381.89260000000002</v>
      </c>
      <c r="L57">
        <v>373.51499999999999</v>
      </c>
      <c r="M57">
        <v>97.055942999999999</v>
      </c>
      <c r="N57">
        <v>62.190100000000001</v>
      </c>
      <c r="O57">
        <v>130.58009999999999</v>
      </c>
      <c r="P57">
        <v>149.4871</v>
      </c>
      <c r="Q57">
        <v>12.45</v>
      </c>
      <c r="R57">
        <v>25.285900000000002</v>
      </c>
      <c r="S57">
        <v>15.8523</v>
      </c>
      <c r="T57">
        <v>2.6185</v>
      </c>
      <c r="U57">
        <v>418.77</v>
      </c>
      <c r="V57">
        <v>11.5</v>
      </c>
      <c r="W57">
        <v>25.52</v>
      </c>
      <c r="X57">
        <v>98.668199999999999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19.725135000000002</v>
      </c>
      <c r="AF57">
        <v>9.222505</v>
      </c>
      <c r="AG57">
        <v>49.243676000000001</v>
      </c>
      <c r="AH57">
        <v>0</v>
      </c>
      <c r="AI57">
        <v>0</v>
      </c>
      <c r="AJ57">
        <v>0</v>
      </c>
      <c r="AK57">
        <v>68.830275</v>
      </c>
      <c r="AL57">
        <v>26.725999999999999</v>
      </c>
      <c r="AM57">
        <v>18.800616999999999</v>
      </c>
      <c r="AN57">
        <v>0.75801200000000002</v>
      </c>
      <c r="AO57">
        <v>0</v>
      </c>
      <c r="AP57">
        <v>0</v>
      </c>
      <c r="AQ57">
        <v>0</v>
      </c>
      <c r="AR57">
        <v>34.223999999999997</v>
      </c>
      <c r="AS57">
        <v>37.890518999999998</v>
      </c>
      <c r="AT57">
        <v>19.999983</v>
      </c>
      <c r="AU57">
        <v>0</v>
      </c>
      <c r="AV57">
        <v>0</v>
      </c>
      <c r="AW57">
        <v>0</v>
      </c>
      <c r="AX57">
        <v>0</v>
      </c>
      <c r="AY57">
        <v>2.7468539999999999</v>
      </c>
      <c r="AZ57">
        <v>0</v>
      </c>
      <c r="BA57">
        <v>0</v>
      </c>
      <c r="BB57">
        <v>4.3966000000000003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2104.4707190000004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381.89260000000002</v>
      </c>
      <c r="L58">
        <v>373.51499999999999</v>
      </c>
      <c r="M58">
        <v>97.055942999999999</v>
      </c>
      <c r="N58">
        <v>62.190100000000001</v>
      </c>
      <c r="O58">
        <v>130.58009999999999</v>
      </c>
      <c r="P58">
        <v>149.4871</v>
      </c>
      <c r="Q58">
        <v>12.45</v>
      </c>
      <c r="R58">
        <v>25.285900000000002</v>
      </c>
      <c r="S58">
        <v>15.8523</v>
      </c>
      <c r="T58">
        <v>2.6185</v>
      </c>
      <c r="U58">
        <v>418.77</v>
      </c>
      <c r="V58">
        <v>11.5</v>
      </c>
      <c r="W58">
        <v>25.52</v>
      </c>
      <c r="X58">
        <v>98.668199999999999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19.725135000000002</v>
      </c>
      <c r="AF58">
        <v>9.222505</v>
      </c>
      <c r="AG58">
        <v>49.243676000000001</v>
      </c>
      <c r="AH58">
        <v>0</v>
      </c>
      <c r="AI58">
        <v>0</v>
      </c>
      <c r="AJ58">
        <v>0</v>
      </c>
      <c r="AK58">
        <v>68.830275</v>
      </c>
      <c r="AL58">
        <v>26.725999999999999</v>
      </c>
      <c r="AM58">
        <v>18.800616999999999</v>
      </c>
      <c r="AN58">
        <v>0.75801200000000002</v>
      </c>
      <c r="AO58">
        <v>0</v>
      </c>
      <c r="AP58">
        <v>0</v>
      </c>
      <c r="AQ58">
        <v>0</v>
      </c>
      <c r="AR58">
        <v>34.223999999999997</v>
      </c>
      <c r="AS58">
        <v>37.890518999999998</v>
      </c>
      <c r="AT58">
        <v>19.999983</v>
      </c>
      <c r="AU58">
        <v>0</v>
      </c>
      <c r="AV58">
        <v>0</v>
      </c>
      <c r="AW58">
        <v>0</v>
      </c>
      <c r="AX58">
        <v>0</v>
      </c>
      <c r="AY58">
        <v>2.7468539999999999</v>
      </c>
      <c r="AZ58">
        <v>0</v>
      </c>
      <c r="BA58">
        <v>0</v>
      </c>
      <c r="BB58">
        <v>4.3966000000000003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2104.4707190000004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381.89260000000002</v>
      </c>
      <c r="L59">
        <v>373.51499999999999</v>
      </c>
      <c r="M59">
        <v>97.055942999999999</v>
      </c>
      <c r="N59">
        <v>62.190100000000001</v>
      </c>
      <c r="O59">
        <v>130.58009999999999</v>
      </c>
      <c r="P59">
        <v>149.4871</v>
      </c>
      <c r="Q59">
        <v>12.45</v>
      </c>
      <c r="R59">
        <v>25.285900000000002</v>
      </c>
      <c r="S59">
        <v>15.8523</v>
      </c>
      <c r="T59">
        <v>2.6185</v>
      </c>
      <c r="U59">
        <v>418.77</v>
      </c>
      <c r="V59">
        <v>11.5</v>
      </c>
      <c r="W59">
        <v>32.235500000000002</v>
      </c>
      <c r="X59">
        <v>120.1666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19.725135000000002</v>
      </c>
      <c r="AF59">
        <v>9.222505</v>
      </c>
      <c r="AG59">
        <v>49.243676000000001</v>
      </c>
      <c r="AH59">
        <v>0</v>
      </c>
      <c r="AI59">
        <v>0</v>
      </c>
      <c r="AJ59">
        <v>0</v>
      </c>
      <c r="AK59">
        <v>68.830275</v>
      </c>
      <c r="AL59">
        <v>26.725999999999999</v>
      </c>
      <c r="AM59">
        <v>18.800616999999999</v>
      </c>
      <c r="AN59">
        <v>0.75801200000000002</v>
      </c>
      <c r="AO59">
        <v>0</v>
      </c>
      <c r="AP59">
        <v>0</v>
      </c>
      <c r="AQ59">
        <v>0</v>
      </c>
      <c r="AR59">
        <v>34.223999999999997</v>
      </c>
      <c r="AS59">
        <v>37.890518999999998</v>
      </c>
      <c r="AT59">
        <v>19.999983</v>
      </c>
      <c r="AU59">
        <v>0</v>
      </c>
      <c r="AV59">
        <v>0</v>
      </c>
      <c r="AW59">
        <v>0</v>
      </c>
      <c r="AX59">
        <v>0</v>
      </c>
      <c r="AY59">
        <v>2.7468539999999999</v>
      </c>
      <c r="AZ59">
        <v>0</v>
      </c>
      <c r="BA59">
        <v>0</v>
      </c>
      <c r="BB59">
        <v>4.3966000000000003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2132.6846190000006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381.89260000000002</v>
      </c>
      <c r="L60">
        <v>373.51499999999999</v>
      </c>
      <c r="M60">
        <v>97.055942999999999</v>
      </c>
      <c r="N60">
        <v>62.190100000000001</v>
      </c>
      <c r="O60">
        <v>130.58009999999999</v>
      </c>
      <c r="P60">
        <v>149.4871</v>
      </c>
      <c r="Q60">
        <v>12.45</v>
      </c>
      <c r="R60">
        <v>25.285900000000002</v>
      </c>
      <c r="S60">
        <v>15.8523</v>
      </c>
      <c r="T60">
        <v>2.6185</v>
      </c>
      <c r="U60">
        <v>418.77</v>
      </c>
      <c r="V60">
        <v>11.5</v>
      </c>
      <c r="W60">
        <v>32.235500000000002</v>
      </c>
      <c r="X60">
        <v>120.1666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39.450268999999999</v>
      </c>
      <c r="AF60">
        <v>9.222505</v>
      </c>
      <c r="AG60">
        <v>49.243676000000001</v>
      </c>
      <c r="AH60">
        <v>0</v>
      </c>
      <c r="AI60">
        <v>0</v>
      </c>
      <c r="AJ60">
        <v>0</v>
      </c>
      <c r="AK60">
        <v>68.830275</v>
      </c>
      <c r="AL60">
        <v>26.725999999999999</v>
      </c>
      <c r="AM60">
        <v>18.800616999999999</v>
      </c>
      <c r="AN60">
        <v>0.75801200000000002</v>
      </c>
      <c r="AO60">
        <v>0</v>
      </c>
      <c r="AP60">
        <v>0</v>
      </c>
      <c r="AQ60">
        <v>0</v>
      </c>
      <c r="AR60">
        <v>34.223999999999997</v>
      </c>
      <c r="AS60">
        <v>37.890518999999998</v>
      </c>
      <c r="AT60">
        <v>19.999983</v>
      </c>
      <c r="AU60">
        <v>0</v>
      </c>
      <c r="AV60">
        <v>0</v>
      </c>
      <c r="AW60">
        <v>0</v>
      </c>
      <c r="AX60">
        <v>0</v>
      </c>
      <c r="AY60">
        <v>2.7468539999999999</v>
      </c>
      <c r="AZ60">
        <v>0</v>
      </c>
      <c r="BA60">
        <v>0</v>
      </c>
      <c r="BB60">
        <v>4.3966000000000003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2152.4097530000004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378.89260000000002</v>
      </c>
      <c r="L61">
        <v>373.51499999999999</v>
      </c>
      <c r="M61">
        <v>97.055942999999999</v>
      </c>
      <c r="N61">
        <v>62.190100000000001</v>
      </c>
      <c r="O61">
        <v>130.58009999999999</v>
      </c>
      <c r="P61">
        <v>149.4871</v>
      </c>
      <c r="Q61">
        <v>12.45</v>
      </c>
      <c r="R61">
        <v>25.285900000000002</v>
      </c>
      <c r="S61">
        <v>15.8523</v>
      </c>
      <c r="T61">
        <v>2.6185</v>
      </c>
      <c r="U61">
        <v>418.77</v>
      </c>
      <c r="V61">
        <v>11.5</v>
      </c>
      <c r="W61">
        <v>32.235500000000002</v>
      </c>
      <c r="X61">
        <v>120.1666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39.450268999999999</v>
      </c>
      <c r="AF61">
        <v>9.222505</v>
      </c>
      <c r="AG61">
        <v>49.243676000000001</v>
      </c>
      <c r="AH61">
        <v>0</v>
      </c>
      <c r="AI61">
        <v>0</v>
      </c>
      <c r="AJ61">
        <v>0</v>
      </c>
      <c r="AK61">
        <v>68.830275</v>
      </c>
      <c r="AL61">
        <v>26.725999999999999</v>
      </c>
      <c r="AM61">
        <v>18.800616999999999</v>
      </c>
      <c r="AN61">
        <v>0.75801200000000002</v>
      </c>
      <c r="AO61">
        <v>0</v>
      </c>
      <c r="AP61">
        <v>0</v>
      </c>
      <c r="AQ61">
        <v>0</v>
      </c>
      <c r="AR61">
        <v>34.223999999999997</v>
      </c>
      <c r="AS61">
        <v>37.890518999999998</v>
      </c>
      <c r="AT61">
        <v>19.999983</v>
      </c>
      <c r="AU61">
        <v>0</v>
      </c>
      <c r="AV61">
        <v>0</v>
      </c>
      <c r="AW61">
        <v>0</v>
      </c>
      <c r="AX61">
        <v>0</v>
      </c>
      <c r="AY61">
        <v>2.7468539999999999</v>
      </c>
      <c r="AZ61">
        <v>0</v>
      </c>
      <c r="BA61">
        <v>0</v>
      </c>
      <c r="BB61">
        <v>4.3966000000000003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2149.4097530000004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378.89260000000002</v>
      </c>
      <c r="L62">
        <v>373.51499999999999</v>
      </c>
      <c r="M62">
        <v>97.055942999999999</v>
      </c>
      <c r="N62">
        <v>62.190100000000001</v>
      </c>
      <c r="O62">
        <v>130.58009999999999</v>
      </c>
      <c r="P62">
        <v>149.4871</v>
      </c>
      <c r="Q62">
        <v>12.45</v>
      </c>
      <c r="R62">
        <v>25.285900000000002</v>
      </c>
      <c r="S62">
        <v>15.8523</v>
      </c>
      <c r="T62">
        <v>2.6185</v>
      </c>
      <c r="U62">
        <v>418.77</v>
      </c>
      <c r="V62">
        <v>11.5</v>
      </c>
      <c r="W62">
        <v>32.235500000000002</v>
      </c>
      <c r="X62">
        <v>120.1666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39.450268999999999</v>
      </c>
      <c r="AF62">
        <v>9.222505</v>
      </c>
      <c r="AG62">
        <v>49.243676000000001</v>
      </c>
      <c r="AH62">
        <v>0</v>
      </c>
      <c r="AI62">
        <v>0</v>
      </c>
      <c r="AJ62">
        <v>0</v>
      </c>
      <c r="AK62">
        <v>68.830275</v>
      </c>
      <c r="AL62">
        <v>26.725999999999999</v>
      </c>
      <c r="AM62">
        <v>18.800616999999999</v>
      </c>
      <c r="AN62">
        <v>0.75801200000000002</v>
      </c>
      <c r="AO62">
        <v>0</v>
      </c>
      <c r="AP62">
        <v>0</v>
      </c>
      <c r="AQ62">
        <v>0</v>
      </c>
      <c r="AR62">
        <v>34.223999999999997</v>
      </c>
      <c r="AS62">
        <v>37.890518999999998</v>
      </c>
      <c r="AT62">
        <v>19.999983</v>
      </c>
      <c r="AU62">
        <v>0</v>
      </c>
      <c r="AV62">
        <v>0</v>
      </c>
      <c r="AW62">
        <v>0</v>
      </c>
      <c r="AX62">
        <v>0</v>
      </c>
      <c r="AY62">
        <v>2.7468539999999999</v>
      </c>
      <c r="AZ62">
        <v>0</v>
      </c>
      <c r="BA62">
        <v>0</v>
      </c>
      <c r="BB62">
        <v>4.3966000000000003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2149.4097530000004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378.89260000000002</v>
      </c>
      <c r="L63">
        <v>373.51499999999999</v>
      </c>
      <c r="M63">
        <v>97.055942999999999</v>
      </c>
      <c r="N63">
        <v>62.190100000000001</v>
      </c>
      <c r="O63">
        <v>130.58009999999999</v>
      </c>
      <c r="P63">
        <v>149.4871</v>
      </c>
      <c r="Q63">
        <v>12.45</v>
      </c>
      <c r="R63">
        <v>25.285900000000002</v>
      </c>
      <c r="S63">
        <v>15.8523</v>
      </c>
      <c r="T63">
        <v>2.6185</v>
      </c>
      <c r="U63">
        <v>418.77</v>
      </c>
      <c r="V63">
        <v>11.5</v>
      </c>
      <c r="W63">
        <v>38.021099999999997</v>
      </c>
      <c r="X63">
        <v>120.1666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39.450268999999999</v>
      </c>
      <c r="AF63">
        <v>9.222505</v>
      </c>
      <c r="AG63">
        <v>49.243676000000001</v>
      </c>
      <c r="AH63">
        <v>0</v>
      </c>
      <c r="AI63">
        <v>0</v>
      </c>
      <c r="AJ63">
        <v>0</v>
      </c>
      <c r="AK63">
        <v>68.830275</v>
      </c>
      <c r="AL63">
        <v>40.088999999999999</v>
      </c>
      <c r="AM63">
        <v>18.800616999999999</v>
      </c>
      <c r="AN63">
        <v>0.75801200000000002</v>
      </c>
      <c r="AO63">
        <v>0</v>
      </c>
      <c r="AP63">
        <v>0</v>
      </c>
      <c r="AQ63">
        <v>0</v>
      </c>
      <c r="AR63">
        <v>38.64</v>
      </c>
      <c r="AS63">
        <v>37.890518999999998</v>
      </c>
      <c r="AT63">
        <v>19.999983</v>
      </c>
      <c r="AU63">
        <v>0</v>
      </c>
      <c r="AV63">
        <v>0</v>
      </c>
      <c r="AW63">
        <v>0</v>
      </c>
      <c r="AX63">
        <v>0</v>
      </c>
      <c r="AY63">
        <v>2.7468539999999999</v>
      </c>
      <c r="AZ63">
        <v>0</v>
      </c>
      <c r="BA63">
        <v>0</v>
      </c>
      <c r="BB63">
        <v>4.3966000000000003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2172.9743530000001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378.89260000000002</v>
      </c>
      <c r="L64">
        <v>373.51499999999999</v>
      </c>
      <c r="M64">
        <v>97.055942999999999</v>
      </c>
      <c r="N64">
        <v>62.190100000000001</v>
      </c>
      <c r="O64">
        <v>130.58009999999999</v>
      </c>
      <c r="P64">
        <v>149.4871</v>
      </c>
      <c r="Q64">
        <v>12.45</v>
      </c>
      <c r="R64">
        <v>25.285900000000002</v>
      </c>
      <c r="S64">
        <v>15.8523</v>
      </c>
      <c r="T64">
        <v>2.6185</v>
      </c>
      <c r="U64">
        <v>418.77</v>
      </c>
      <c r="V64">
        <v>11.5</v>
      </c>
      <c r="W64">
        <v>38.021099999999997</v>
      </c>
      <c r="X64">
        <v>120.1666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39.450268999999999</v>
      </c>
      <c r="AF64">
        <v>9.222505</v>
      </c>
      <c r="AG64">
        <v>49.243676000000001</v>
      </c>
      <c r="AH64">
        <v>0</v>
      </c>
      <c r="AI64">
        <v>0</v>
      </c>
      <c r="AJ64">
        <v>0</v>
      </c>
      <c r="AK64">
        <v>68.830275</v>
      </c>
      <c r="AL64">
        <v>40.088999999999999</v>
      </c>
      <c r="AM64">
        <v>18.800616999999999</v>
      </c>
      <c r="AN64">
        <v>0.75801200000000002</v>
      </c>
      <c r="AO64">
        <v>0</v>
      </c>
      <c r="AP64">
        <v>0</v>
      </c>
      <c r="AQ64">
        <v>0</v>
      </c>
      <c r="AR64">
        <v>38.64</v>
      </c>
      <c r="AS64">
        <v>37.890518999999998</v>
      </c>
      <c r="AT64">
        <v>19.999983</v>
      </c>
      <c r="AU64">
        <v>0</v>
      </c>
      <c r="AV64">
        <v>0</v>
      </c>
      <c r="AW64">
        <v>0</v>
      </c>
      <c r="AX64">
        <v>0</v>
      </c>
      <c r="AY64">
        <v>2.7468539999999999</v>
      </c>
      <c r="AZ64">
        <v>0</v>
      </c>
      <c r="BA64">
        <v>0</v>
      </c>
      <c r="BB64">
        <v>4.3966000000000003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2172.9743530000001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378.89260000000002</v>
      </c>
      <c r="L65">
        <v>373.51499999999999</v>
      </c>
      <c r="M65">
        <v>97.055942999999999</v>
      </c>
      <c r="N65">
        <v>62.190100000000001</v>
      </c>
      <c r="O65">
        <v>130.58009999999999</v>
      </c>
      <c r="P65">
        <v>149.4871</v>
      </c>
      <c r="Q65">
        <v>12.45</v>
      </c>
      <c r="R65">
        <v>25.285900000000002</v>
      </c>
      <c r="S65">
        <v>15.8523</v>
      </c>
      <c r="T65">
        <v>2.6185</v>
      </c>
      <c r="U65">
        <v>418.77</v>
      </c>
      <c r="V65">
        <v>11.5</v>
      </c>
      <c r="W65">
        <v>46.399079999999998</v>
      </c>
      <c r="X65">
        <v>148.30000000000001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19.725135000000002</v>
      </c>
      <c r="AF65">
        <v>9.222505</v>
      </c>
      <c r="AG65">
        <v>49.243676000000001</v>
      </c>
      <c r="AH65">
        <v>0</v>
      </c>
      <c r="AI65">
        <v>0</v>
      </c>
      <c r="AJ65">
        <v>0</v>
      </c>
      <c r="AK65">
        <v>68.830275</v>
      </c>
      <c r="AL65">
        <v>40.088999999999999</v>
      </c>
      <c r="AM65">
        <v>18.800616999999999</v>
      </c>
      <c r="AN65">
        <v>0.75801200000000002</v>
      </c>
      <c r="AO65">
        <v>0</v>
      </c>
      <c r="AP65">
        <v>0</v>
      </c>
      <c r="AQ65">
        <v>0</v>
      </c>
      <c r="AR65">
        <v>34.223999999999997</v>
      </c>
      <c r="AS65">
        <v>37.890518999999998</v>
      </c>
      <c r="AT65">
        <v>19.999983</v>
      </c>
      <c r="AU65">
        <v>0</v>
      </c>
      <c r="AV65">
        <v>0</v>
      </c>
      <c r="AW65">
        <v>0</v>
      </c>
      <c r="AX65">
        <v>0</v>
      </c>
      <c r="AY65">
        <v>2.7468539999999999</v>
      </c>
      <c r="AZ65">
        <v>0</v>
      </c>
      <c r="BA65">
        <v>0</v>
      </c>
      <c r="BB65">
        <v>4.3966000000000003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2185.344599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378.89260000000002</v>
      </c>
      <c r="L66">
        <v>373.51499999999999</v>
      </c>
      <c r="M66">
        <v>97.055942999999999</v>
      </c>
      <c r="N66">
        <v>62.190100000000001</v>
      </c>
      <c r="O66">
        <v>130.58009999999999</v>
      </c>
      <c r="P66">
        <v>149.4871</v>
      </c>
      <c r="Q66">
        <v>12.45</v>
      </c>
      <c r="R66">
        <v>25.285900000000002</v>
      </c>
      <c r="S66">
        <v>15.8523</v>
      </c>
      <c r="T66">
        <v>2.6185</v>
      </c>
      <c r="U66">
        <v>418.77</v>
      </c>
      <c r="V66">
        <v>11.5</v>
      </c>
      <c r="W66">
        <v>46.399079999999998</v>
      </c>
      <c r="X66">
        <v>148.30000000000001</v>
      </c>
      <c r="Y66">
        <v>0</v>
      </c>
      <c r="Z66">
        <v>13.041600000000001</v>
      </c>
      <c r="AA66">
        <v>0</v>
      </c>
      <c r="AB66">
        <v>0</v>
      </c>
      <c r="AC66">
        <v>0</v>
      </c>
      <c r="AD66">
        <v>0</v>
      </c>
      <c r="AE66">
        <v>19.725135000000002</v>
      </c>
      <c r="AF66">
        <v>9.222505</v>
      </c>
      <c r="AG66">
        <v>49.243676000000001</v>
      </c>
      <c r="AH66">
        <v>0</v>
      </c>
      <c r="AI66">
        <v>0</v>
      </c>
      <c r="AJ66">
        <v>0</v>
      </c>
      <c r="AK66">
        <v>68.830275</v>
      </c>
      <c r="AL66">
        <v>40.088999999999999</v>
      </c>
      <c r="AM66">
        <v>18.800616999999999</v>
      </c>
      <c r="AN66">
        <v>0.75801200000000002</v>
      </c>
      <c r="AO66">
        <v>0</v>
      </c>
      <c r="AP66">
        <v>0</v>
      </c>
      <c r="AQ66">
        <v>0</v>
      </c>
      <c r="AR66">
        <v>34.223999999999997</v>
      </c>
      <c r="AS66">
        <v>37.890518999999998</v>
      </c>
      <c r="AT66">
        <v>19.999983</v>
      </c>
      <c r="AU66">
        <v>0</v>
      </c>
      <c r="AV66">
        <v>0</v>
      </c>
      <c r="AW66">
        <v>0</v>
      </c>
      <c r="AX66">
        <v>0</v>
      </c>
      <c r="AY66">
        <v>2.7468539999999999</v>
      </c>
      <c r="AZ66">
        <v>0</v>
      </c>
      <c r="BA66">
        <v>0</v>
      </c>
      <c r="BB66">
        <v>4.3966000000000003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2191.8653990000003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378.89260000000002</v>
      </c>
      <c r="L67">
        <v>373.51499999999999</v>
      </c>
      <c r="M67">
        <v>97.055942999999999</v>
      </c>
      <c r="N67">
        <v>62.190100000000001</v>
      </c>
      <c r="O67">
        <v>130.58009999999999</v>
      </c>
      <c r="P67">
        <v>149.4871</v>
      </c>
      <c r="Q67">
        <v>12.45</v>
      </c>
      <c r="R67">
        <v>31.091719999999999</v>
      </c>
      <c r="S67">
        <v>15.8523</v>
      </c>
      <c r="T67">
        <v>2.6185</v>
      </c>
      <c r="U67">
        <v>418.77</v>
      </c>
      <c r="V67">
        <v>14.381399999999999</v>
      </c>
      <c r="W67">
        <v>46.399079999999998</v>
      </c>
      <c r="X67">
        <v>148.30000000000001</v>
      </c>
      <c r="Y67">
        <v>0</v>
      </c>
      <c r="Z67">
        <v>13.041600000000001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9.222505</v>
      </c>
      <c r="AG67">
        <v>49.243676000000001</v>
      </c>
      <c r="AH67">
        <v>0</v>
      </c>
      <c r="AI67">
        <v>0</v>
      </c>
      <c r="AJ67">
        <v>0</v>
      </c>
      <c r="AK67">
        <v>68.830275</v>
      </c>
      <c r="AL67">
        <v>40.088999999999999</v>
      </c>
      <c r="AM67">
        <v>18.800616999999999</v>
      </c>
      <c r="AN67">
        <v>0.75801200000000002</v>
      </c>
      <c r="AO67">
        <v>0</v>
      </c>
      <c r="AP67">
        <v>0</v>
      </c>
      <c r="AQ67">
        <v>0</v>
      </c>
      <c r="AR67">
        <v>34.223999999999997</v>
      </c>
      <c r="AS67">
        <v>37.890518999999998</v>
      </c>
      <c r="AT67">
        <v>19.999983</v>
      </c>
      <c r="AU67">
        <v>0</v>
      </c>
      <c r="AV67">
        <v>0</v>
      </c>
      <c r="AW67">
        <v>0</v>
      </c>
      <c r="AX67">
        <v>0</v>
      </c>
      <c r="AY67">
        <v>2.7468539999999999</v>
      </c>
      <c r="AZ67">
        <v>0</v>
      </c>
      <c r="BA67">
        <v>0</v>
      </c>
      <c r="BB67">
        <v>4.3966000000000003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2180.8274839999999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378.89260000000002</v>
      </c>
      <c r="L68">
        <v>381.66770000000002</v>
      </c>
      <c r="M68">
        <v>97.055942999999999</v>
      </c>
      <c r="N68">
        <v>62.190100000000001</v>
      </c>
      <c r="O68">
        <v>130.58009999999999</v>
      </c>
      <c r="P68">
        <v>149.4871</v>
      </c>
      <c r="Q68">
        <v>18.767900000000001</v>
      </c>
      <c r="R68">
        <v>39.910600000000002</v>
      </c>
      <c r="S68">
        <v>24.634599999999999</v>
      </c>
      <c r="T68">
        <v>3.09</v>
      </c>
      <c r="U68">
        <v>418.77</v>
      </c>
      <c r="V68">
        <v>18.4068</v>
      </c>
      <c r="W68">
        <v>46.399079999999998</v>
      </c>
      <c r="X68">
        <v>148.30000000000001</v>
      </c>
      <c r="Y68">
        <v>0</v>
      </c>
      <c r="Z68">
        <v>13.041600000000001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9.222505</v>
      </c>
      <c r="AG68">
        <v>49.243676000000001</v>
      </c>
      <c r="AH68">
        <v>0</v>
      </c>
      <c r="AI68">
        <v>0</v>
      </c>
      <c r="AJ68">
        <v>0</v>
      </c>
      <c r="AK68">
        <v>68.830275</v>
      </c>
      <c r="AL68">
        <v>40.088999999999999</v>
      </c>
      <c r="AM68">
        <v>18.800616999999999</v>
      </c>
      <c r="AN68">
        <v>0.75801200000000002</v>
      </c>
      <c r="AO68">
        <v>0</v>
      </c>
      <c r="AP68">
        <v>0</v>
      </c>
      <c r="AQ68">
        <v>0</v>
      </c>
      <c r="AR68">
        <v>34.223999999999997</v>
      </c>
      <c r="AS68">
        <v>37.890518999999998</v>
      </c>
      <c r="AT68">
        <v>19.999983</v>
      </c>
      <c r="AU68">
        <v>0</v>
      </c>
      <c r="AV68">
        <v>0</v>
      </c>
      <c r="AW68">
        <v>0</v>
      </c>
      <c r="AX68">
        <v>0</v>
      </c>
      <c r="AY68">
        <v>2.7468539999999999</v>
      </c>
      <c r="AZ68">
        <v>0</v>
      </c>
      <c r="BA68">
        <v>0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2218.5336369999995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416.89260000000002</v>
      </c>
      <c r="L69">
        <v>437.0102</v>
      </c>
      <c r="M69">
        <v>97.055942999999999</v>
      </c>
      <c r="N69">
        <v>62.190100000000001</v>
      </c>
      <c r="O69">
        <v>130.58009999999999</v>
      </c>
      <c r="P69">
        <v>149.4871</v>
      </c>
      <c r="Q69">
        <v>18.767900000000001</v>
      </c>
      <c r="R69">
        <v>39.910600000000002</v>
      </c>
      <c r="S69">
        <v>24.634599999999999</v>
      </c>
      <c r="T69">
        <v>3.09</v>
      </c>
      <c r="U69">
        <v>418.77</v>
      </c>
      <c r="V69">
        <v>20.8</v>
      </c>
      <c r="W69">
        <v>46.399079999999998</v>
      </c>
      <c r="X69">
        <v>148.30000000000001</v>
      </c>
      <c r="Y69">
        <v>0</v>
      </c>
      <c r="Z69">
        <v>13.041600000000001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9.222505</v>
      </c>
      <c r="AG69">
        <v>49.243676000000001</v>
      </c>
      <c r="AH69">
        <v>0</v>
      </c>
      <c r="AI69">
        <v>0</v>
      </c>
      <c r="AJ69">
        <v>0</v>
      </c>
      <c r="AK69">
        <v>68.830275</v>
      </c>
      <c r="AL69">
        <v>26.725999999999999</v>
      </c>
      <c r="AM69">
        <v>18.800616999999999</v>
      </c>
      <c r="AN69">
        <v>0.75801200000000002</v>
      </c>
      <c r="AO69">
        <v>0</v>
      </c>
      <c r="AP69">
        <v>0</v>
      </c>
      <c r="AQ69">
        <v>0</v>
      </c>
      <c r="AR69">
        <v>34.223999999999997</v>
      </c>
      <c r="AS69">
        <v>37.890518999999998</v>
      </c>
      <c r="AT69">
        <v>19.999983</v>
      </c>
      <c r="AU69">
        <v>0</v>
      </c>
      <c r="AV69">
        <v>0</v>
      </c>
      <c r="AW69">
        <v>0</v>
      </c>
      <c r="AX69">
        <v>0</v>
      </c>
      <c r="AY69">
        <v>2.7468539999999999</v>
      </c>
      <c r="AZ69">
        <v>0</v>
      </c>
      <c r="BA69">
        <v>0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2300.9063369999994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466.89260000000002</v>
      </c>
      <c r="L70">
        <v>452.64019999999999</v>
      </c>
      <c r="M70">
        <v>97.055942999999999</v>
      </c>
      <c r="N70">
        <v>62.190100000000001</v>
      </c>
      <c r="O70">
        <v>130.58009999999999</v>
      </c>
      <c r="P70">
        <v>149.4871</v>
      </c>
      <c r="Q70">
        <v>18.767900000000001</v>
      </c>
      <c r="R70">
        <v>39.910600000000002</v>
      </c>
      <c r="S70">
        <v>24.634599999999999</v>
      </c>
      <c r="T70">
        <v>3.09</v>
      </c>
      <c r="U70">
        <v>418.77</v>
      </c>
      <c r="V70">
        <v>20.8</v>
      </c>
      <c r="W70">
        <v>46.399079999999998</v>
      </c>
      <c r="X70">
        <v>148.30000000000001</v>
      </c>
      <c r="Y70">
        <v>0</v>
      </c>
      <c r="Z70">
        <v>13.041600000000001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9.222505</v>
      </c>
      <c r="AG70">
        <v>49.243676000000001</v>
      </c>
      <c r="AH70">
        <v>0</v>
      </c>
      <c r="AI70">
        <v>0</v>
      </c>
      <c r="AJ70">
        <v>0</v>
      </c>
      <c r="AK70">
        <v>68.830275</v>
      </c>
      <c r="AL70">
        <v>26.725999999999999</v>
      </c>
      <c r="AM70">
        <v>18.800616999999999</v>
      </c>
      <c r="AN70">
        <v>0.75801200000000002</v>
      </c>
      <c r="AO70">
        <v>0</v>
      </c>
      <c r="AP70">
        <v>0</v>
      </c>
      <c r="AQ70">
        <v>0</v>
      </c>
      <c r="AR70">
        <v>34.223999999999997</v>
      </c>
      <c r="AS70">
        <v>37.890518999999998</v>
      </c>
      <c r="AT70">
        <v>19.999983</v>
      </c>
      <c r="AU70">
        <v>0</v>
      </c>
      <c r="AV70">
        <v>0</v>
      </c>
      <c r="AW70">
        <v>0</v>
      </c>
      <c r="AX70">
        <v>0</v>
      </c>
      <c r="AY70">
        <v>2.7468539999999999</v>
      </c>
      <c r="AZ70">
        <v>0</v>
      </c>
      <c r="BA70">
        <v>0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2366.5363369999995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592.41166599999997</v>
      </c>
      <c r="L71">
        <v>437.0102</v>
      </c>
      <c r="M71">
        <v>97.055942999999999</v>
      </c>
      <c r="N71">
        <v>62.190100000000001</v>
      </c>
      <c r="O71">
        <v>130.58009999999999</v>
      </c>
      <c r="P71">
        <v>149.4871</v>
      </c>
      <c r="Q71">
        <v>22.508265000000002</v>
      </c>
      <c r="R71">
        <v>44.906624999999998</v>
      </c>
      <c r="S71">
        <v>27.638981000000001</v>
      </c>
      <c r="T71">
        <v>3.09</v>
      </c>
      <c r="U71">
        <v>418.77</v>
      </c>
      <c r="V71">
        <v>20.8</v>
      </c>
      <c r="W71">
        <v>46.399079999999998</v>
      </c>
      <c r="X71">
        <v>148.30000000000001</v>
      </c>
      <c r="Y71">
        <v>0</v>
      </c>
      <c r="Z71">
        <v>13.041600000000001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9.222505</v>
      </c>
      <c r="AG71">
        <v>49.243676000000001</v>
      </c>
      <c r="AH71">
        <v>0</v>
      </c>
      <c r="AI71">
        <v>0</v>
      </c>
      <c r="AJ71">
        <v>0</v>
      </c>
      <c r="AK71">
        <v>68.830275</v>
      </c>
      <c r="AL71">
        <v>26.725999999999999</v>
      </c>
      <c r="AM71">
        <v>18.800616999999999</v>
      </c>
      <c r="AN71">
        <v>0.75801200000000002</v>
      </c>
      <c r="AO71">
        <v>0</v>
      </c>
      <c r="AP71">
        <v>0</v>
      </c>
      <c r="AQ71">
        <v>0</v>
      </c>
      <c r="AR71">
        <v>34.223999999999997</v>
      </c>
      <c r="AS71">
        <v>37.890518999999998</v>
      </c>
      <c r="AT71">
        <v>19.999983</v>
      </c>
      <c r="AU71">
        <v>0</v>
      </c>
      <c r="AV71">
        <v>0</v>
      </c>
      <c r="AW71">
        <v>0</v>
      </c>
      <c r="AX71">
        <v>0</v>
      </c>
      <c r="AY71">
        <v>2.7468539999999999</v>
      </c>
      <c r="AZ71">
        <v>0</v>
      </c>
      <c r="BA71">
        <v>0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2488.166174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672.08339999999998</v>
      </c>
      <c r="L72">
        <v>447.43020000000001</v>
      </c>
      <c r="M72">
        <v>97.055942999999999</v>
      </c>
      <c r="N72">
        <v>62.190100000000001</v>
      </c>
      <c r="O72">
        <v>130.58009999999999</v>
      </c>
      <c r="P72">
        <v>149.4871</v>
      </c>
      <c r="Q72">
        <v>22.63</v>
      </c>
      <c r="R72">
        <v>44.906624999999998</v>
      </c>
      <c r="S72">
        <v>27.638981000000001</v>
      </c>
      <c r="T72">
        <v>3.09</v>
      </c>
      <c r="U72">
        <v>418.77</v>
      </c>
      <c r="V72">
        <v>20.8</v>
      </c>
      <c r="W72">
        <v>46.399079999999998</v>
      </c>
      <c r="X72">
        <v>148.30000000000001</v>
      </c>
      <c r="Y72">
        <v>0</v>
      </c>
      <c r="Z72">
        <v>13.041600000000001</v>
      </c>
      <c r="AA72">
        <v>0</v>
      </c>
      <c r="AB72">
        <v>4.0907410000000004</v>
      </c>
      <c r="AC72">
        <v>0</v>
      </c>
      <c r="AD72">
        <v>0</v>
      </c>
      <c r="AE72">
        <v>0</v>
      </c>
      <c r="AF72">
        <v>9.222505</v>
      </c>
      <c r="AG72">
        <v>49.243676000000001</v>
      </c>
      <c r="AH72">
        <v>0</v>
      </c>
      <c r="AI72">
        <v>3.814368</v>
      </c>
      <c r="AJ72">
        <v>0</v>
      </c>
      <c r="AK72">
        <v>68.830275</v>
      </c>
      <c r="AL72">
        <v>26.725999999999999</v>
      </c>
      <c r="AM72">
        <v>18.800616999999999</v>
      </c>
      <c r="AN72">
        <v>0.75801200000000002</v>
      </c>
      <c r="AO72">
        <v>0</v>
      </c>
      <c r="AP72">
        <v>0</v>
      </c>
      <c r="AQ72">
        <v>0</v>
      </c>
      <c r="AR72">
        <v>34.223999999999997</v>
      </c>
      <c r="AS72">
        <v>37.890518999999998</v>
      </c>
      <c r="AT72">
        <v>19.999983</v>
      </c>
      <c r="AU72">
        <v>0</v>
      </c>
      <c r="AV72">
        <v>0</v>
      </c>
      <c r="AW72">
        <v>0</v>
      </c>
      <c r="AX72">
        <v>0</v>
      </c>
      <c r="AY72">
        <v>2.7468539999999999</v>
      </c>
      <c r="AZ72">
        <v>0</v>
      </c>
      <c r="BA72">
        <v>0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2586.2847520000005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684.35329999999999</v>
      </c>
      <c r="L73">
        <v>437.0102</v>
      </c>
      <c r="M73">
        <v>97.055942999999999</v>
      </c>
      <c r="N73">
        <v>62.190100000000001</v>
      </c>
      <c r="O73">
        <v>130.58009999999999</v>
      </c>
      <c r="P73">
        <v>149.4871</v>
      </c>
      <c r="Q73">
        <v>22.63</v>
      </c>
      <c r="R73">
        <v>44.906624999999998</v>
      </c>
      <c r="S73">
        <v>27.638981000000001</v>
      </c>
      <c r="T73">
        <v>3.09</v>
      </c>
      <c r="U73">
        <v>418.77</v>
      </c>
      <c r="V73">
        <v>20.8</v>
      </c>
      <c r="W73">
        <v>46.399079999999998</v>
      </c>
      <c r="X73">
        <v>134.27199999999999</v>
      </c>
      <c r="Y73">
        <v>0</v>
      </c>
      <c r="Z73">
        <v>13.041600000000001</v>
      </c>
      <c r="AA73">
        <v>14.04936</v>
      </c>
      <c r="AB73">
        <v>16.166609000000001</v>
      </c>
      <c r="AC73">
        <v>0</v>
      </c>
      <c r="AD73">
        <v>9.442482</v>
      </c>
      <c r="AE73">
        <v>0</v>
      </c>
      <c r="AF73">
        <v>9.222505</v>
      </c>
      <c r="AG73">
        <v>49.243676000000001</v>
      </c>
      <c r="AH73">
        <v>22.286372</v>
      </c>
      <c r="AI73">
        <v>3.814368</v>
      </c>
      <c r="AJ73">
        <v>0</v>
      </c>
      <c r="AK73">
        <v>68.830275</v>
      </c>
      <c r="AL73">
        <v>26.725999999999999</v>
      </c>
      <c r="AM73">
        <v>18.800616999999999</v>
      </c>
      <c r="AN73">
        <v>0.75801200000000002</v>
      </c>
      <c r="AO73">
        <v>0</v>
      </c>
      <c r="AP73">
        <v>0</v>
      </c>
      <c r="AQ73">
        <v>14.342636000000001</v>
      </c>
      <c r="AR73">
        <v>38.64</v>
      </c>
      <c r="AS73">
        <v>37.890518999999998</v>
      </c>
      <c r="AT73">
        <v>19.999983</v>
      </c>
      <c r="AU73">
        <v>0</v>
      </c>
      <c r="AV73">
        <v>0</v>
      </c>
      <c r="AW73">
        <v>0</v>
      </c>
      <c r="AX73">
        <v>0</v>
      </c>
      <c r="AY73">
        <v>2.7468539999999999</v>
      </c>
      <c r="AZ73">
        <v>0</v>
      </c>
      <c r="BA73">
        <v>0.86243999999999998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2651.5818099999997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684.35329999999999</v>
      </c>
      <c r="L74">
        <v>426.59019999999998</v>
      </c>
      <c r="M74">
        <v>97.055942999999999</v>
      </c>
      <c r="N74">
        <v>62.190100000000001</v>
      </c>
      <c r="O74">
        <v>130.58009999999999</v>
      </c>
      <c r="P74">
        <v>149.4871</v>
      </c>
      <c r="Q74">
        <v>22.63</v>
      </c>
      <c r="R74">
        <v>44.906624999999998</v>
      </c>
      <c r="S74">
        <v>27.638981000000001</v>
      </c>
      <c r="T74">
        <v>3.09</v>
      </c>
      <c r="U74">
        <v>418.77</v>
      </c>
      <c r="V74">
        <v>20.8</v>
      </c>
      <c r="W74">
        <v>46.399079999999998</v>
      </c>
      <c r="X74">
        <v>134.27199999999999</v>
      </c>
      <c r="Y74">
        <v>0</v>
      </c>
      <c r="Z74">
        <v>13.041600000000001</v>
      </c>
      <c r="AA74">
        <v>14.04936</v>
      </c>
      <c r="AB74">
        <v>16.166609000000001</v>
      </c>
      <c r="AC74">
        <v>11.598717000000001</v>
      </c>
      <c r="AD74">
        <v>9.442482</v>
      </c>
      <c r="AE74">
        <v>0</v>
      </c>
      <c r="AF74">
        <v>9.222505</v>
      </c>
      <c r="AG74">
        <v>49.243676000000001</v>
      </c>
      <c r="AH74">
        <v>44.572744</v>
      </c>
      <c r="AI74">
        <v>3.814368</v>
      </c>
      <c r="AJ74">
        <v>0</v>
      </c>
      <c r="AK74">
        <v>68.830275</v>
      </c>
      <c r="AL74">
        <v>26.725999999999999</v>
      </c>
      <c r="AM74">
        <v>18.800616999999999</v>
      </c>
      <c r="AN74">
        <v>0.75801200000000002</v>
      </c>
      <c r="AO74">
        <v>0</v>
      </c>
      <c r="AP74">
        <v>0</v>
      </c>
      <c r="AQ74">
        <v>28.685272000000001</v>
      </c>
      <c r="AR74">
        <v>38.64</v>
      </c>
      <c r="AS74">
        <v>37.890518999999998</v>
      </c>
      <c r="AT74">
        <v>19.999983</v>
      </c>
      <c r="AU74">
        <v>0</v>
      </c>
      <c r="AV74">
        <v>0</v>
      </c>
      <c r="AW74">
        <v>0</v>
      </c>
      <c r="AX74">
        <v>0</v>
      </c>
      <c r="AY74">
        <v>2.7468539999999999</v>
      </c>
      <c r="AZ74">
        <v>1.8736980000000001</v>
      </c>
      <c r="BA74">
        <v>1.7248810000000001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2692.1256739999999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683.35329999999999</v>
      </c>
      <c r="L75">
        <v>411.2602</v>
      </c>
      <c r="M75">
        <v>97.055942999999999</v>
      </c>
      <c r="N75">
        <v>62.190100000000001</v>
      </c>
      <c r="O75">
        <v>130.58009999999999</v>
      </c>
      <c r="P75">
        <v>149.4871</v>
      </c>
      <c r="Q75">
        <v>22.63</v>
      </c>
      <c r="R75">
        <v>44.906624999999998</v>
      </c>
      <c r="S75">
        <v>27.638981000000001</v>
      </c>
      <c r="T75">
        <v>3.09</v>
      </c>
      <c r="U75">
        <v>418.77</v>
      </c>
      <c r="V75">
        <v>20.8</v>
      </c>
      <c r="W75">
        <v>46.399079999999998</v>
      </c>
      <c r="X75">
        <v>134.27000000000001</v>
      </c>
      <c r="Y75">
        <v>0</v>
      </c>
      <c r="Z75">
        <v>6.5208000000000004</v>
      </c>
      <c r="AA75">
        <v>28.09872</v>
      </c>
      <c r="AB75">
        <v>32.333219</v>
      </c>
      <c r="AC75">
        <v>11.598717000000001</v>
      </c>
      <c r="AD75">
        <v>9.442482</v>
      </c>
      <c r="AE75">
        <v>0</v>
      </c>
      <c r="AF75">
        <v>9.222505</v>
      </c>
      <c r="AG75">
        <v>49.243676000000001</v>
      </c>
      <c r="AH75">
        <v>66.859116</v>
      </c>
      <c r="AI75">
        <v>3.814368</v>
      </c>
      <c r="AJ75">
        <v>0</v>
      </c>
      <c r="AK75">
        <v>68.830275</v>
      </c>
      <c r="AL75">
        <v>26.725999999999999</v>
      </c>
      <c r="AM75">
        <v>18.800616999999999</v>
      </c>
      <c r="AN75">
        <v>0.75801200000000002</v>
      </c>
      <c r="AO75">
        <v>0</v>
      </c>
      <c r="AP75">
        <v>0</v>
      </c>
      <c r="AQ75">
        <v>41.434280999999999</v>
      </c>
      <c r="AR75">
        <v>35.328000000000003</v>
      </c>
      <c r="AS75">
        <v>37.890518999999998</v>
      </c>
      <c r="AT75">
        <v>19.999983</v>
      </c>
      <c r="AU75">
        <v>0</v>
      </c>
      <c r="AV75">
        <v>0</v>
      </c>
      <c r="AW75">
        <v>0</v>
      </c>
      <c r="AX75">
        <v>0</v>
      </c>
      <c r="AY75">
        <v>2.7468539999999999</v>
      </c>
      <c r="AZ75">
        <v>4.4500320000000002</v>
      </c>
      <c r="BA75">
        <v>2.5873210000000002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2734.650999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683.35329999999999</v>
      </c>
      <c r="L76">
        <v>478.2602</v>
      </c>
      <c r="M76">
        <v>97.055942999999999</v>
      </c>
      <c r="N76">
        <v>62.190100000000001</v>
      </c>
      <c r="O76">
        <v>130.58009999999999</v>
      </c>
      <c r="P76">
        <v>149.4871</v>
      </c>
      <c r="Q76">
        <v>19.613800000000001</v>
      </c>
      <c r="R76">
        <v>39.104100000000003</v>
      </c>
      <c r="S76">
        <v>24.0443</v>
      </c>
      <c r="T76">
        <v>3.09</v>
      </c>
      <c r="U76">
        <v>418.77</v>
      </c>
      <c r="V76">
        <v>20.8</v>
      </c>
      <c r="W76">
        <v>46.399079999999998</v>
      </c>
      <c r="X76">
        <v>134.27000000000001</v>
      </c>
      <c r="Y76">
        <v>0</v>
      </c>
      <c r="Z76">
        <v>6.5208000000000004</v>
      </c>
      <c r="AA76">
        <v>28.09872</v>
      </c>
      <c r="AB76">
        <v>32.333219</v>
      </c>
      <c r="AC76">
        <v>23.197434999999999</v>
      </c>
      <c r="AD76">
        <v>21.717708999999999</v>
      </c>
      <c r="AE76">
        <v>19.725135000000002</v>
      </c>
      <c r="AF76">
        <v>9.222505</v>
      </c>
      <c r="AG76">
        <v>49.243676000000001</v>
      </c>
      <c r="AH76">
        <v>100.288674</v>
      </c>
      <c r="AI76">
        <v>3.814368</v>
      </c>
      <c r="AJ76">
        <v>0</v>
      </c>
      <c r="AK76">
        <v>68.830275</v>
      </c>
      <c r="AL76">
        <v>26.725999999999999</v>
      </c>
      <c r="AM76">
        <v>18.800616999999999</v>
      </c>
      <c r="AN76">
        <v>0.75801200000000002</v>
      </c>
      <c r="AO76">
        <v>0</v>
      </c>
      <c r="AP76">
        <v>0</v>
      </c>
      <c r="AQ76">
        <v>57.370542999999998</v>
      </c>
      <c r="AR76">
        <v>35.328000000000003</v>
      </c>
      <c r="AS76">
        <v>37.890518999999998</v>
      </c>
      <c r="AT76">
        <v>19.999983</v>
      </c>
      <c r="AU76">
        <v>0</v>
      </c>
      <c r="AV76">
        <v>0</v>
      </c>
      <c r="AW76">
        <v>0</v>
      </c>
      <c r="AX76">
        <v>0</v>
      </c>
      <c r="AY76">
        <v>5.493709</v>
      </c>
      <c r="AZ76">
        <v>6.9561019999999996</v>
      </c>
      <c r="BA76">
        <v>3.86558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2888.7336769999997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659.07580099999996</v>
      </c>
      <c r="L77">
        <v>578.26020000000005</v>
      </c>
      <c r="M77">
        <v>97.055942999999999</v>
      </c>
      <c r="N77">
        <v>62.190100000000001</v>
      </c>
      <c r="O77">
        <v>130.58009999999999</v>
      </c>
      <c r="P77">
        <v>149.4871</v>
      </c>
      <c r="Q77">
        <v>19.613800000000001</v>
      </c>
      <c r="R77">
        <v>39.104100000000003</v>
      </c>
      <c r="S77">
        <v>24.0443</v>
      </c>
      <c r="T77">
        <v>3.09</v>
      </c>
      <c r="U77">
        <v>418.77</v>
      </c>
      <c r="V77">
        <v>20.8</v>
      </c>
      <c r="W77">
        <v>46.399079999999998</v>
      </c>
      <c r="X77">
        <v>134.27000000000001</v>
      </c>
      <c r="Y77">
        <v>0</v>
      </c>
      <c r="Z77">
        <v>19.5624</v>
      </c>
      <c r="AA77">
        <v>42.14808</v>
      </c>
      <c r="AB77">
        <v>48.499828000000001</v>
      </c>
      <c r="AC77">
        <v>34.831252999999997</v>
      </c>
      <c r="AD77">
        <v>38.122447000000001</v>
      </c>
      <c r="AE77">
        <v>39.450268999999999</v>
      </c>
      <c r="AF77">
        <v>9.222505</v>
      </c>
      <c r="AG77">
        <v>49.243676000000001</v>
      </c>
      <c r="AH77">
        <v>137.618347</v>
      </c>
      <c r="AI77">
        <v>3.814368</v>
      </c>
      <c r="AJ77">
        <v>0</v>
      </c>
      <c r="AK77">
        <v>68.830275</v>
      </c>
      <c r="AL77">
        <v>26.725999999999999</v>
      </c>
      <c r="AM77">
        <v>18.838674000000001</v>
      </c>
      <c r="AN77">
        <v>0.75801200000000002</v>
      </c>
      <c r="AO77">
        <v>0</v>
      </c>
      <c r="AP77">
        <v>6.0206999999999997</v>
      </c>
      <c r="AQ77">
        <v>57.370542999999998</v>
      </c>
      <c r="AR77">
        <v>35.328000000000003</v>
      </c>
      <c r="AS77">
        <v>38.670316999999997</v>
      </c>
      <c r="AT77">
        <v>19.999983</v>
      </c>
      <c r="AU77">
        <v>0</v>
      </c>
      <c r="AV77">
        <v>0</v>
      </c>
      <c r="AW77">
        <v>0</v>
      </c>
      <c r="AX77">
        <v>0</v>
      </c>
      <c r="AY77">
        <v>8.2405629999999999</v>
      </c>
      <c r="AZ77">
        <v>9.2748030000000004</v>
      </c>
      <c r="BA77">
        <v>5.3132479999999997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3106.1588879999995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601.45000000000005</v>
      </c>
      <c r="L78">
        <v>674.56444299999998</v>
      </c>
      <c r="M78">
        <v>97.055942999999999</v>
      </c>
      <c r="N78">
        <v>62.190100000000001</v>
      </c>
      <c r="O78">
        <v>130.58009999999999</v>
      </c>
      <c r="P78">
        <v>149.4871</v>
      </c>
      <c r="Q78">
        <v>22.63</v>
      </c>
      <c r="R78">
        <v>44.906624999999998</v>
      </c>
      <c r="S78">
        <v>27.638981000000001</v>
      </c>
      <c r="T78">
        <v>3.09</v>
      </c>
      <c r="U78">
        <v>418.77</v>
      </c>
      <c r="V78">
        <v>20.8</v>
      </c>
      <c r="W78">
        <v>46.399079999999998</v>
      </c>
      <c r="X78">
        <v>134.27000000000001</v>
      </c>
      <c r="Y78">
        <v>0</v>
      </c>
      <c r="Z78">
        <v>19.5624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39.450268999999999</v>
      </c>
      <c r="AF78">
        <v>9.222505</v>
      </c>
      <c r="AG78">
        <v>49.243676000000001</v>
      </c>
      <c r="AH78">
        <v>165.14201700000001</v>
      </c>
      <c r="AI78">
        <v>7.6287349999999998</v>
      </c>
      <c r="AJ78">
        <v>0</v>
      </c>
      <c r="AK78">
        <v>68.830275</v>
      </c>
      <c r="AL78">
        <v>79.376220000000004</v>
      </c>
      <c r="AM78">
        <v>18.838674000000001</v>
      </c>
      <c r="AN78">
        <v>0.75801200000000002</v>
      </c>
      <c r="AO78">
        <v>0</v>
      </c>
      <c r="AP78">
        <v>6.0206999999999997</v>
      </c>
      <c r="AQ78">
        <v>57.370542999999998</v>
      </c>
      <c r="AR78">
        <v>35.328000000000003</v>
      </c>
      <c r="AS78">
        <v>38.670316999999997</v>
      </c>
      <c r="AT78">
        <v>19.999983</v>
      </c>
      <c r="AU78">
        <v>0</v>
      </c>
      <c r="AV78">
        <v>0</v>
      </c>
      <c r="AW78">
        <v>0</v>
      </c>
      <c r="AX78">
        <v>0</v>
      </c>
      <c r="AY78">
        <v>8.2405629999999999</v>
      </c>
      <c r="AZ78">
        <v>9.2748030000000004</v>
      </c>
      <c r="BA78">
        <v>6.283493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3247.6229279999993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601.45000000000005</v>
      </c>
      <c r="L79">
        <v>674.81782899999996</v>
      </c>
      <c r="M79">
        <v>97.055942999999999</v>
      </c>
      <c r="N79">
        <v>62.190100000000001</v>
      </c>
      <c r="O79">
        <v>130.58009999999999</v>
      </c>
      <c r="P79">
        <v>149.4871</v>
      </c>
      <c r="Q79">
        <v>22.63</v>
      </c>
      <c r="R79">
        <v>44.906624999999998</v>
      </c>
      <c r="S79">
        <v>27.638981000000001</v>
      </c>
      <c r="T79">
        <v>3.09</v>
      </c>
      <c r="U79">
        <v>418.77</v>
      </c>
      <c r="V79">
        <v>20.8</v>
      </c>
      <c r="W79">
        <v>46.399079999999998</v>
      </c>
      <c r="X79">
        <v>134.27000000000001</v>
      </c>
      <c r="Y79">
        <v>0</v>
      </c>
      <c r="Z79">
        <v>19.5624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39.450268999999999</v>
      </c>
      <c r="AF79">
        <v>9.222505</v>
      </c>
      <c r="AG79">
        <v>49.243676000000001</v>
      </c>
      <c r="AH79">
        <v>165.14201700000001</v>
      </c>
      <c r="AI79">
        <v>36.617927999999999</v>
      </c>
      <c r="AJ79">
        <v>0</v>
      </c>
      <c r="AK79">
        <v>68.830275</v>
      </c>
      <c r="AL79">
        <v>79.376220000000004</v>
      </c>
      <c r="AM79">
        <v>18.838674000000001</v>
      </c>
      <c r="AN79">
        <v>0.75801200000000002</v>
      </c>
      <c r="AO79">
        <v>0</v>
      </c>
      <c r="AP79">
        <v>5.8925999999999998</v>
      </c>
      <c r="AQ79">
        <v>57.370542999999998</v>
      </c>
      <c r="AR79">
        <v>35.328000000000003</v>
      </c>
      <c r="AS79">
        <v>38.670316999999997</v>
      </c>
      <c r="AT79">
        <v>19.999983</v>
      </c>
      <c r="AU79">
        <v>0</v>
      </c>
      <c r="AV79">
        <v>0</v>
      </c>
      <c r="AW79">
        <v>0</v>
      </c>
      <c r="AX79">
        <v>0</v>
      </c>
      <c r="AY79">
        <v>8.2405629999999999</v>
      </c>
      <c r="AZ79">
        <v>9.2748030000000004</v>
      </c>
      <c r="BA79">
        <v>6.283493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3276.7374070000001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601.45000000000005</v>
      </c>
      <c r="L80">
        <v>674.81782899999996</v>
      </c>
      <c r="M80">
        <v>97.055942999999999</v>
      </c>
      <c r="N80">
        <v>62.190100000000001</v>
      </c>
      <c r="O80">
        <v>130.58009999999999</v>
      </c>
      <c r="P80">
        <v>149.4871</v>
      </c>
      <c r="Q80">
        <v>22.63</v>
      </c>
      <c r="R80">
        <v>44.906624999999998</v>
      </c>
      <c r="S80">
        <v>27.638981000000001</v>
      </c>
      <c r="T80">
        <v>3.09</v>
      </c>
      <c r="U80">
        <v>418.77</v>
      </c>
      <c r="V80">
        <v>20.8</v>
      </c>
      <c r="W80">
        <v>46.399079999999998</v>
      </c>
      <c r="X80">
        <v>134.27000000000001</v>
      </c>
      <c r="Y80">
        <v>0</v>
      </c>
      <c r="Z80">
        <v>19.5624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39.450268999999999</v>
      </c>
      <c r="AF80">
        <v>9.222505</v>
      </c>
      <c r="AG80">
        <v>49.243676000000001</v>
      </c>
      <c r="AH80">
        <v>165.14201700000001</v>
      </c>
      <c r="AI80">
        <v>36.617927999999999</v>
      </c>
      <c r="AJ80">
        <v>0</v>
      </c>
      <c r="AK80">
        <v>68.830275</v>
      </c>
      <c r="AL80">
        <v>79.376220000000004</v>
      </c>
      <c r="AM80">
        <v>18.838674000000001</v>
      </c>
      <c r="AN80">
        <v>0.75801200000000002</v>
      </c>
      <c r="AO80">
        <v>0</v>
      </c>
      <c r="AP80">
        <v>5.8925999999999998</v>
      </c>
      <c r="AQ80">
        <v>57.370542999999998</v>
      </c>
      <c r="AR80">
        <v>35.328000000000003</v>
      </c>
      <c r="AS80">
        <v>38.670316999999997</v>
      </c>
      <c r="AT80">
        <v>19.999983</v>
      </c>
      <c r="AU80">
        <v>0</v>
      </c>
      <c r="AV80">
        <v>0</v>
      </c>
      <c r="AW80">
        <v>0</v>
      </c>
      <c r="AX80">
        <v>0</v>
      </c>
      <c r="AY80">
        <v>8.2405629999999999</v>
      </c>
      <c r="AZ80">
        <v>9.2748030000000004</v>
      </c>
      <c r="BA80">
        <v>6.283493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3276.7374070000001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535.28920000000005</v>
      </c>
      <c r="L81">
        <v>674.81782899999996</v>
      </c>
      <c r="M81">
        <v>97.055942999999999</v>
      </c>
      <c r="N81">
        <v>62.190100000000001</v>
      </c>
      <c r="O81">
        <v>130.58009999999999</v>
      </c>
      <c r="P81">
        <v>149.4871</v>
      </c>
      <c r="Q81">
        <v>22.63</v>
      </c>
      <c r="R81">
        <v>44.906624999999998</v>
      </c>
      <c r="S81">
        <v>27.638981000000001</v>
      </c>
      <c r="T81">
        <v>3.09</v>
      </c>
      <c r="U81">
        <v>418.77</v>
      </c>
      <c r="V81">
        <v>20.8</v>
      </c>
      <c r="W81">
        <v>46.399079999999998</v>
      </c>
      <c r="X81">
        <v>134.27000000000001</v>
      </c>
      <c r="Y81">
        <v>0</v>
      </c>
      <c r="Z81">
        <v>19.5624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39.450268999999999</v>
      </c>
      <c r="AF81">
        <v>18.44501</v>
      </c>
      <c r="AG81">
        <v>49.243676000000001</v>
      </c>
      <c r="AH81">
        <v>165.14201700000001</v>
      </c>
      <c r="AI81">
        <v>36.617927999999999</v>
      </c>
      <c r="AJ81">
        <v>0</v>
      </c>
      <c r="AK81">
        <v>68.830275</v>
      </c>
      <c r="AL81">
        <v>79.376220000000004</v>
      </c>
      <c r="AM81">
        <v>18.838674000000001</v>
      </c>
      <c r="AN81">
        <v>0.75801200000000002</v>
      </c>
      <c r="AO81">
        <v>0</v>
      </c>
      <c r="AP81">
        <v>5.8925999999999998</v>
      </c>
      <c r="AQ81">
        <v>57.370542999999998</v>
      </c>
      <c r="AR81">
        <v>35.328000000000003</v>
      </c>
      <c r="AS81">
        <v>38.190933000000001</v>
      </c>
      <c r="AT81">
        <v>19.999983</v>
      </c>
      <c r="AU81">
        <v>0</v>
      </c>
      <c r="AV81">
        <v>0</v>
      </c>
      <c r="AW81">
        <v>0</v>
      </c>
      <c r="AX81">
        <v>0</v>
      </c>
      <c r="AY81">
        <v>8.2405629999999999</v>
      </c>
      <c r="AZ81">
        <v>9.2748030000000004</v>
      </c>
      <c r="BA81">
        <v>6.283493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3219.3197279999995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522.90920000000006</v>
      </c>
      <c r="L82">
        <v>674.81782899999996</v>
      </c>
      <c r="M82">
        <v>97.055942999999999</v>
      </c>
      <c r="N82">
        <v>62.190100000000001</v>
      </c>
      <c r="O82">
        <v>130.58009999999999</v>
      </c>
      <c r="P82">
        <v>149.4871</v>
      </c>
      <c r="Q82">
        <v>22.63</v>
      </c>
      <c r="R82">
        <v>44.906624999999998</v>
      </c>
      <c r="S82">
        <v>27.638981000000001</v>
      </c>
      <c r="T82">
        <v>3.09</v>
      </c>
      <c r="U82">
        <v>418.77</v>
      </c>
      <c r="V82">
        <v>20.8</v>
      </c>
      <c r="W82">
        <v>46.399079999999998</v>
      </c>
      <c r="X82">
        <v>134.27000000000001</v>
      </c>
      <c r="Y82">
        <v>0</v>
      </c>
      <c r="Z82">
        <v>19.5624</v>
      </c>
      <c r="AA82">
        <v>42.14808</v>
      </c>
      <c r="AB82">
        <v>48.499828000000001</v>
      </c>
      <c r="AC82">
        <v>34.831252999999997</v>
      </c>
      <c r="AD82">
        <v>32.652102999999997</v>
      </c>
      <c r="AE82">
        <v>39.450268999999999</v>
      </c>
      <c r="AF82">
        <v>18.44501</v>
      </c>
      <c r="AG82">
        <v>49.243676000000001</v>
      </c>
      <c r="AH82">
        <v>165.14201700000001</v>
      </c>
      <c r="AI82">
        <v>36.617927999999999</v>
      </c>
      <c r="AJ82">
        <v>0</v>
      </c>
      <c r="AK82">
        <v>68.830275</v>
      </c>
      <c r="AL82">
        <v>79.376220000000004</v>
      </c>
      <c r="AM82">
        <v>18.838674000000001</v>
      </c>
      <c r="AN82">
        <v>0.75801200000000002</v>
      </c>
      <c r="AO82">
        <v>0</v>
      </c>
      <c r="AP82">
        <v>5.8925999999999998</v>
      </c>
      <c r="AQ82">
        <v>57.370542999999998</v>
      </c>
      <c r="AR82">
        <v>35.328000000000003</v>
      </c>
      <c r="AS82">
        <v>38.190933000000001</v>
      </c>
      <c r="AT82">
        <v>19.999983</v>
      </c>
      <c r="AU82">
        <v>0</v>
      </c>
      <c r="AV82">
        <v>0</v>
      </c>
      <c r="AW82">
        <v>0</v>
      </c>
      <c r="AX82">
        <v>0</v>
      </c>
      <c r="AY82">
        <v>8.2405629999999999</v>
      </c>
      <c r="AZ82">
        <v>9.2748030000000004</v>
      </c>
      <c r="BA82">
        <v>6.283493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3196.0556939999997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641.08339999999998</v>
      </c>
      <c r="L83">
        <v>593.26020000000005</v>
      </c>
      <c r="M83">
        <v>97.055942999999999</v>
      </c>
      <c r="N83">
        <v>62.190100000000001</v>
      </c>
      <c r="O83">
        <v>130.58009999999999</v>
      </c>
      <c r="P83">
        <v>149.4871</v>
      </c>
      <c r="Q83">
        <v>19.613800000000001</v>
      </c>
      <c r="R83">
        <v>39.104100000000003</v>
      </c>
      <c r="S83">
        <v>24.0443</v>
      </c>
      <c r="T83">
        <v>3.09</v>
      </c>
      <c r="U83">
        <v>418.77</v>
      </c>
      <c r="V83">
        <v>20.8</v>
      </c>
      <c r="W83">
        <v>46.399079999999998</v>
      </c>
      <c r="X83">
        <v>134.27000000000001</v>
      </c>
      <c r="Y83">
        <v>0</v>
      </c>
      <c r="Z83">
        <v>19.5624</v>
      </c>
      <c r="AA83">
        <v>42.14808</v>
      </c>
      <c r="AB83">
        <v>48.499828000000001</v>
      </c>
      <c r="AC83">
        <v>34.831252999999997</v>
      </c>
      <c r="AD83">
        <v>32.652102999999997</v>
      </c>
      <c r="AE83">
        <v>39.450268999999999</v>
      </c>
      <c r="AF83">
        <v>18.44501</v>
      </c>
      <c r="AG83">
        <v>49.243676000000001</v>
      </c>
      <c r="AH83">
        <v>165.14201700000001</v>
      </c>
      <c r="AI83">
        <v>19.596695</v>
      </c>
      <c r="AJ83">
        <v>0</v>
      </c>
      <c r="AK83">
        <v>68.830275</v>
      </c>
      <c r="AL83">
        <v>79.376220000000004</v>
      </c>
      <c r="AM83">
        <v>18.838674000000001</v>
      </c>
      <c r="AN83">
        <v>0.75801200000000002</v>
      </c>
      <c r="AO83">
        <v>0</v>
      </c>
      <c r="AP83">
        <v>5.8925999999999998</v>
      </c>
      <c r="AQ83">
        <v>57.370542999999998</v>
      </c>
      <c r="AR83">
        <v>35.328000000000003</v>
      </c>
      <c r="AS83">
        <v>38.190933000000001</v>
      </c>
      <c r="AT83">
        <v>19.999983</v>
      </c>
      <c r="AU83">
        <v>0</v>
      </c>
      <c r="AV83">
        <v>0</v>
      </c>
      <c r="AW83">
        <v>0</v>
      </c>
      <c r="AX83">
        <v>0</v>
      </c>
      <c r="AY83">
        <v>8.2405629999999999</v>
      </c>
      <c r="AZ83">
        <v>9.2748030000000004</v>
      </c>
      <c r="BA83">
        <v>6.283493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3203.2376259999996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683.35329999999999</v>
      </c>
      <c r="L84">
        <v>593.26020000000005</v>
      </c>
      <c r="M84">
        <v>97.055942999999999</v>
      </c>
      <c r="N84">
        <v>62.190100000000001</v>
      </c>
      <c r="O84">
        <v>130.58009999999999</v>
      </c>
      <c r="P84">
        <v>149.4871</v>
      </c>
      <c r="Q84">
        <v>19.613800000000001</v>
      </c>
      <c r="R84">
        <v>39.104100000000003</v>
      </c>
      <c r="S84">
        <v>24.0443</v>
      </c>
      <c r="T84">
        <v>3.09</v>
      </c>
      <c r="U84">
        <v>418.77</v>
      </c>
      <c r="V84">
        <v>20.8</v>
      </c>
      <c r="W84">
        <v>46.399079999999998</v>
      </c>
      <c r="X84">
        <v>134.27000000000001</v>
      </c>
      <c r="Y84">
        <v>0</v>
      </c>
      <c r="Z84">
        <v>19.5624</v>
      </c>
      <c r="AA84">
        <v>42.14808</v>
      </c>
      <c r="AB84">
        <v>48.499828000000001</v>
      </c>
      <c r="AC84">
        <v>34.831252999999997</v>
      </c>
      <c r="AD84">
        <v>32.652102999999997</v>
      </c>
      <c r="AE84">
        <v>39.450268999999999</v>
      </c>
      <c r="AF84">
        <v>18.44501</v>
      </c>
      <c r="AG84">
        <v>49.243676000000001</v>
      </c>
      <c r="AH84">
        <v>137.618347</v>
      </c>
      <c r="AI84">
        <v>3.814368</v>
      </c>
      <c r="AJ84">
        <v>0</v>
      </c>
      <c r="AK84">
        <v>68.830275</v>
      </c>
      <c r="AL84">
        <v>26.725999999999999</v>
      </c>
      <c r="AM84">
        <v>18.838674000000001</v>
      </c>
      <c r="AN84">
        <v>0.75801200000000002</v>
      </c>
      <c r="AO84">
        <v>0</v>
      </c>
      <c r="AP84">
        <v>5.8925999999999998</v>
      </c>
      <c r="AQ84">
        <v>57.370542999999998</v>
      </c>
      <c r="AR84">
        <v>35.328000000000003</v>
      </c>
      <c r="AS84">
        <v>38.190933000000001</v>
      </c>
      <c r="AT84">
        <v>19.999983</v>
      </c>
      <c r="AU84">
        <v>0</v>
      </c>
      <c r="AV84">
        <v>0</v>
      </c>
      <c r="AW84">
        <v>0</v>
      </c>
      <c r="AX84">
        <v>0</v>
      </c>
      <c r="AY84">
        <v>8.2405629999999999</v>
      </c>
      <c r="AZ84">
        <v>9.2748030000000004</v>
      </c>
      <c r="BA84">
        <v>5.3132479999999997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3148.5810639999986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688.71594700000003</v>
      </c>
      <c r="L85">
        <v>674.81782899999996</v>
      </c>
      <c r="M85">
        <v>97.055942999999999</v>
      </c>
      <c r="N85">
        <v>62.190100000000001</v>
      </c>
      <c r="O85">
        <v>130.58009999999999</v>
      </c>
      <c r="P85">
        <v>149.4871</v>
      </c>
      <c r="Q85">
        <v>22.63</v>
      </c>
      <c r="R85">
        <v>44.906624999999998</v>
      </c>
      <c r="S85">
        <v>27.638981000000001</v>
      </c>
      <c r="T85">
        <v>3.09</v>
      </c>
      <c r="U85">
        <v>418.77</v>
      </c>
      <c r="V85">
        <v>20.8</v>
      </c>
      <c r="W85">
        <v>46.399079999999998</v>
      </c>
      <c r="X85">
        <v>134.27000000000001</v>
      </c>
      <c r="Y85">
        <v>0</v>
      </c>
      <c r="Z85">
        <v>13.041600000000001</v>
      </c>
      <c r="AA85">
        <v>42.14808</v>
      </c>
      <c r="AB85">
        <v>48.499828000000001</v>
      </c>
      <c r="AC85">
        <v>23.197434999999999</v>
      </c>
      <c r="AD85">
        <v>21.717708999999999</v>
      </c>
      <c r="AE85">
        <v>19.725135000000002</v>
      </c>
      <c r="AF85">
        <v>10.375318</v>
      </c>
      <c r="AG85">
        <v>49.243676000000001</v>
      </c>
      <c r="AH85">
        <v>100.288674</v>
      </c>
      <c r="AI85">
        <v>0</v>
      </c>
      <c r="AJ85">
        <v>0</v>
      </c>
      <c r="AK85">
        <v>68.830275</v>
      </c>
      <c r="AL85">
        <v>26.725999999999999</v>
      </c>
      <c r="AM85">
        <v>18.800616999999999</v>
      </c>
      <c r="AN85">
        <v>0.75801200000000002</v>
      </c>
      <c r="AO85">
        <v>0</v>
      </c>
      <c r="AP85">
        <v>0</v>
      </c>
      <c r="AQ85">
        <v>57.370542999999998</v>
      </c>
      <c r="AR85">
        <v>35.328000000000003</v>
      </c>
      <c r="AS85">
        <v>37.890518999999998</v>
      </c>
      <c r="AT85">
        <v>19.999983</v>
      </c>
      <c r="AU85">
        <v>0</v>
      </c>
      <c r="AV85">
        <v>0</v>
      </c>
      <c r="AW85">
        <v>0</v>
      </c>
      <c r="AX85">
        <v>0</v>
      </c>
      <c r="AY85">
        <v>5.493709</v>
      </c>
      <c r="AZ85">
        <v>6.9561019999999996</v>
      </c>
      <c r="BA85">
        <v>3.86558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3137.1425730000001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688.71594700000003</v>
      </c>
      <c r="L86">
        <v>674.81782899999996</v>
      </c>
      <c r="M86">
        <v>97.055942999999999</v>
      </c>
      <c r="N86">
        <v>62.190100000000001</v>
      </c>
      <c r="O86">
        <v>130.58009999999999</v>
      </c>
      <c r="P86">
        <v>149.4871</v>
      </c>
      <c r="Q86">
        <v>22.63</v>
      </c>
      <c r="R86">
        <v>44.906624999999998</v>
      </c>
      <c r="S86">
        <v>27.638981000000001</v>
      </c>
      <c r="T86">
        <v>3.09</v>
      </c>
      <c r="U86">
        <v>418.77</v>
      </c>
      <c r="V86">
        <v>20.8</v>
      </c>
      <c r="W86">
        <v>46.399079999999998</v>
      </c>
      <c r="X86">
        <v>134.27000000000001</v>
      </c>
      <c r="Y86">
        <v>0</v>
      </c>
      <c r="Z86">
        <v>13.041600000000001</v>
      </c>
      <c r="AA86">
        <v>42.14808</v>
      </c>
      <c r="AB86">
        <v>48.499828000000001</v>
      </c>
      <c r="AC86">
        <v>11.598717000000001</v>
      </c>
      <c r="AD86">
        <v>9.442482</v>
      </c>
      <c r="AE86">
        <v>19.725135000000002</v>
      </c>
      <c r="AF86">
        <v>10.375318</v>
      </c>
      <c r="AG86">
        <v>49.243676000000001</v>
      </c>
      <c r="AH86">
        <v>66.859116</v>
      </c>
      <c r="AI86">
        <v>0</v>
      </c>
      <c r="AJ86">
        <v>0</v>
      </c>
      <c r="AK86">
        <v>68.830275</v>
      </c>
      <c r="AL86">
        <v>12.782</v>
      </c>
      <c r="AM86">
        <v>18.800616999999999</v>
      </c>
      <c r="AN86">
        <v>0.75801200000000002</v>
      </c>
      <c r="AO86">
        <v>0</v>
      </c>
      <c r="AP86">
        <v>0</v>
      </c>
      <c r="AQ86">
        <v>57.370542999999998</v>
      </c>
      <c r="AR86">
        <v>35.328000000000003</v>
      </c>
      <c r="AS86">
        <v>37.890518999999998</v>
      </c>
      <c r="AT86">
        <v>19.999983</v>
      </c>
      <c r="AU86">
        <v>0</v>
      </c>
      <c r="AV86">
        <v>0</v>
      </c>
      <c r="AW86">
        <v>0</v>
      </c>
      <c r="AX86">
        <v>0</v>
      </c>
      <c r="AY86">
        <v>5.493709</v>
      </c>
      <c r="AZ86">
        <v>4.4500320000000002</v>
      </c>
      <c r="BA86">
        <v>2.5873210000000002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3062.110741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688.71594700000003</v>
      </c>
      <c r="L87">
        <v>674.81782899999996</v>
      </c>
      <c r="M87">
        <v>97.055942999999999</v>
      </c>
      <c r="N87">
        <v>62.190100000000001</v>
      </c>
      <c r="O87">
        <v>130.58009999999999</v>
      </c>
      <c r="P87">
        <v>149.4871</v>
      </c>
      <c r="Q87">
        <v>22.63</v>
      </c>
      <c r="R87">
        <v>44.906624999999998</v>
      </c>
      <c r="S87">
        <v>27.638981000000001</v>
      </c>
      <c r="T87">
        <v>3.09</v>
      </c>
      <c r="U87">
        <v>418.77</v>
      </c>
      <c r="V87">
        <v>20.8</v>
      </c>
      <c r="W87">
        <v>46.399079999999998</v>
      </c>
      <c r="X87">
        <v>143.9956</v>
      </c>
      <c r="Y87">
        <v>0</v>
      </c>
      <c r="Z87">
        <v>13.041600000000001</v>
      </c>
      <c r="AA87">
        <v>42.14808</v>
      </c>
      <c r="AB87">
        <v>48.499828000000001</v>
      </c>
      <c r="AC87">
        <v>0</v>
      </c>
      <c r="AD87">
        <v>0</v>
      </c>
      <c r="AE87">
        <v>19.725135000000002</v>
      </c>
      <c r="AF87">
        <v>10.375318</v>
      </c>
      <c r="AG87">
        <v>49.243676000000001</v>
      </c>
      <c r="AH87">
        <v>44.572744</v>
      </c>
      <c r="AI87">
        <v>0</v>
      </c>
      <c r="AJ87">
        <v>0</v>
      </c>
      <c r="AK87">
        <v>68.830275</v>
      </c>
      <c r="AL87">
        <v>12.782</v>
      </c>
      <c r="AM87">
        <v>18.800616999999999</v>
      </c>
      <c r="AN87">
        <v>0.75801200000000002</v>
      </c>
      <c r="AO87">
        <v>0</v>
      </c>
      <c r="AP87">
        <v>0</v>
      </c>
      <c r="AQ87">
        <v>57.370542999999998</v>
      </c>
      <c r="AR87">
        <v>35.328000000000003</v>
      </c>
      <c r="AS87">
        <v>37.890518999999998</v>
      </c>
      <c r="AT87">
        <v>19.999983</v>
      </c>
      <c r="AU87">
        <v>0</v>
      </c>
      <c r="AV87">
        <v>0</v>
      </c>
      <c r="AW87">
        <v>0</v>
      </c>
      <c r="AX87">
        <v>0</v>
      </c>
      <c r="AY87">
        <v>5.493709</v>
      </c>
      <c r="AZ87">
        <v>1.8736980000000001</v>
      </c>
      <c r="BA87">
        <v>1.7248810000000001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3025.0699960000002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688.71594700000003</v>
      </c>
      <c r="L88">
        <v>674.81782899999996</v>
      </c>
      <c r="M88">
        <v>97.055942999999999</v>
      </c>
      <c r="N88">
        <v>62.190100000000001</v>
      </c>
      <c r="O88">
        <v>130.58009999999999</v>
      </c>
      <c r="P88">
        <v>149.4871</v>
      </c>
      <c r="Q88">
        <v>22.63</v>
      </c>
      <c r="R88">
        <v>44.906624999999998</v>
      </c>
      <c r="S88">
        <v>27.638981000000001</v>
      </c>
      <c r="T88">
        <v>3.09</v>
      </c>
      <c r="U88">
        <v>418.77</v>
      </c>
      <c r="V88">
        <v>20.8</v>
      </c>
      <c r="W88">
        <v>46.399079999999998</v>
      </c>
      <c r="X88">
        <v>143.9956</v>
      </c>
      <c r="Y88">
        <v>0</v>
      </c>
      <c r="Z88">
        <v>13.041600000000001</v>
      </c>
      <c r="AA88">
        <v>42.14808</v>
      </c>
      <c r="AB88">
        <v>48.499828000000001</v>
      </c>
      <c r="AC88">
        <v>0</v>
      </c>
      <c r="AD88">
        <v>0</v>
      </c>
      <c r="AE88">
        <v>19.725135000000002</v>
      </c>
      <c r="AF88">
        <v>10.375318</v>
      </c>
      <c r="AG88">
        <v>49.243676000000001</v>
      </c>
      <c r="AH88">
        <v>22.286372</v>
      </c>
      <c r="AI88">
        <v>0</v>
      </c>
      <c r="AJ88">
        <v>0</v>
      </c>
      <c r="AK88">
        <v>68.830275</v>
      </c>
      <c r="AL88">
        <v>12.782</v>
      </c>
      <c r="AM88">
        <v>18.800616999999999</v>
      </c>
      <c r="AN88">
        <v>0.75801200000000002</v>
      </c>
      <c r="AO88">
        <v>0</v>
      </c>
      <c r="AP88">
        <v>0</v>
      </c>
      <c r="AQ88">
        <v>57.370542999999998</v>
      </c>
      <c r="AR88">
        <v>35.328000000000003</v>
      </c>
      <c r="AS88">
        <v>37.890518999999998</v>
      </c>
      <c r="AT88">
        <v>19.999983</v>
      </c>
      <c r="AU88">
        <v>0</v>
      </c>
      <c r="AV88">
        <v>0</v>
      </c>
      <c r="AW88">
        <v>0</v>
      </c>
      <c r="AX88">
        <v>0</v>
      </c>
      <c r="AY88">
        <v>5.493709</v>
      </c>
      <c r="AZ88">
        <v>0</v>
      </c>
      <c r="BA88">
        <v>0.86243999999999998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3000.0474850000001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688.71594700000003</v>
      </c>
      <c r="L89">
        <v>674.81782899999996</v>
      </c>
      <c r="M89">
        <v>97.055942999999999</v>
      </c>
      <c r="N89">
        <v>62.190100000000001</v>
      </c>
      <c r="O89">
        <v>130.58009999999999</v>
      </c>
      <c r="P89">
        <v>149.4871</v>
      </c>
      <c r="Q89">
        <v>22.63</v>
      </c>
      <c r="R89">
        <v>44.906624999999998</v>
      </c>
      <c r="S89">
        <v>27.638981000000001</v>
      </c>
      <c r="T89">
        <v>3.09</v>
      </c>
      <c r="U89">
        <v>418.77</v>
      </c>
      <c r="V89">
        <v>20.8</v>
      </c>
      <c r="W89">
        <v>46.399079999999998</v>
      </c>
      <c r="X89">
        <v>143.9956</v>
      </c>
      <c r="Y89">
        <v>0</v>
      </c>
      <c r="Z89">
        <v>13.041600000000001</v>
      </c>
      <c r="AA89">
        <v>42.14808</v>
      </c>
      <c r="AB89">
        <v>48.499828000000001</v>
      </c>
      <c r="AC89">
        <v>0</v>
      </c>
      <c r="AD89">
        <v>0</v>
      </c>
      <c r="AE89">
        <v>19.725135000000002</v>
      </c>
      <c r="AF89">
        <v>10.375318</v>
      </c>
      <c r="AG89">
        <v>49.243676000000001</v>
      </c>
      <c r="AH89">
        <v>0</v>
      </c>
      <c r="AI89">
        <v>0</v>
      </c>
      <c r="AJ89">
        <v>0</v>
      </c>
      <c r="AK89">
        <v>68.830275</v>
      </c>
      <c r="AL89">
        <v>26.725999999999999</v>
      </c>
      <c r="AM89">
        <v>18.800616999999999</v>
      </c>
      <c r="AN89">
        <v>0.75801200000000002</v>
      </c>
      <c r="AO89">
        <v>0</v>
      </c>
      <c r="AP89">
        <v>0</v>
      </c>
      <c r="AQ89">
        <v>57.370542999999998</v>
      </c>
      <c r="AR89">
        <v>35.328000000000003</v>
      </c>
      <c r="AS89">
        <v>37.890518999999998</v>
      </c>
      <c r="AT89">
        <v>19.999983</v>
      </c>
      <c r="AU89">
        <v>0</v>
      </c>
      <c r="AV89">
        <v>0</v>
      </c>
      <c r="AW89">
        <v>0</v>
      </c>
      <c r="AX89">
        <v>0</v>
      </c>
      <c r="AY89">
        <v>5.493709</v>
      </c>
      <c r="AZ89">
        <v>0</v>
      </c>
      <c r="BA89">
        <v>0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2990.8426730000001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688.71594700000003</v>
      </c>
      <c r="L90">
        <v>674.81782899999996</v>
      </c>
      <c r="M90">
        <v>97.055942999999999</v>
      </c>
      <c r="N90">
        <v>62.190100000000001</v>
      </c>
      <c r="O90">
        <v>130.58009999999999</v>
      </c>
      <c r="P90">
        <v>149.4871</v>
      </c>
      <c r="Q90">
        <v>22.63</v>
      </c>
      <c r="R90">
        <v>44.906624999999998</v>
      </c>
      <c r="S90">
        <v>27.638981000000001</v>
      </c>
      <c r="T90">
        <v>3.09</v>
      </c>
      <c r="U90">
        <v>418.77</v>
      </c>
      <c r="V90">
        <v>20.8</v>
      </c>
      <c r="W90">
        <v>46.399079999999998</v>
      </c>
      <c r="X90">
        <v>143.9956</v>
      </c>
      <c r="Y90">
        <v>0</v>
      </c>
      <c r="Z90">
        <v>13.041600000000001</v>
      </c>
      <c r="AA90">
        <v>42.14808</v>
      </c>
      <c r="AB90">
        <v>48.499828000000001</v>
      </c>
      <c r="AC90">
        <v>0</v>
      </c>
      <c r="AD90">
        <v>0</v>
      </c>
      <c r="AE90">
        <v>19.725135000000002</v>
      </c>
      <c r="AF90">
        <v>10.375318</v>
      </c>
      <c r="AG90">
        <v>49.243676000000001</v>
      </c>
      <c r="AH90">
        <v>0</v>
      </c>
      <c r="AI90">
        <v>0</v>
      </c>
      <c r="AJ90">
        <v>0</v>
      </c>
      <c r="AK90">
        <v>68.830275</v>
      </c>
      <c r="AL90">
        <v>26.725999999999999</v>
      </c>
      <c r="AM90">
        <v>18.800616999999999</v>
      </c>
      <c r="AN90">
        <v>0.75801200000000002</v>
      </c>
      <c r="AO90">
        <v>0</v>
      </c>
      <c r="AP90">
        <v>0</v>
      </c>
      <c r="AQ90">
        <v>57.370542999999998</v>
      </c>
      <c r="AR90">
        <v>35.328000000000003</v>
      </c>
      <c r="AS90">
        <v>37.890518999999998</v>
      </c>
      <c r="AT90">
        <v>19.999983</v>
      </c>
      <c r="AU90">
        <v>0</v>
      </c>
      <c r="AV90">
        <v>0</v>
      </c>
      <c r="AW90">
        <v>0</v>
      </c>
      <c r="AX90">
        <v>0</v>
      </c>
      <c r="AY90">
        <v>5.493709</v>
      </c>
      <c r="AZ90">
        <v>0</v>
      </c>
      <c r="BA90">
        <v>0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2990.8426730000001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688.71594700000003</v>
      </c>
      <c r="L91">
        <v>674.81782899999996</v>
      </c>
      <c r="M91">
        <v>97.055942999999999</v>
      </c>
      <c r="N91">
        <v>62.190100000000001</v>
      </c>
      <c r="O91">
        <v>130.58009999999999</v>
      </c>
      <c r="P91">
        <v>149.4871</v>
      </c>
      <c r="Q91">
        <v>22.63</v>
      </c>
      <c r="R91">
        <v>44.906624999999998</v>
      </c>
      <c r="S91">
        <v>27.638981000000001</v>
      </c>
      <c r="T91">
        <v>3.09</v>
      </c>
      <c r="U91">
        <v>418.77</v>
      </c>
      <c r="V91">
        <v>20.8</v>
      </c>
      <c r="W91">
        <v>46.399079999999998</v>
      </c>
      <c r="X91">
        <v>143.9956</v>
      </c>
      <c r="Y91">
        <v>0</v>
      </c>
      <c r="Z91">
        <v>13.041600000000001</v>
      </c>
      <c r="AA91">
        <v>42.14808</v>
      </c>
      <c r="AB91">
        <v>16.166609000000001</v>
      </c>
      <c r="AC91">
        <v>0</v>
      </c>
      <c r="AD91">
        <v>0</v>
      </c>
      <c r="AE91">
        <v>19.725135000000002</v>
      </c>
      <c r="AF91">
        <v>10.375318</v>
      </c>
      <c r="AG91">
        <v>49.243676000000001</v>
      </c>
      <c r="AH91">
        <v>0</v>
      </c>
      <c r="AI91">
        <v>0</v>
      </c>
      <c r="AJ91">
        <v>0</v>
      </c>
      <c r="AK91">
        <v>68.830275</v>
      </c>
      <c r="AL91">
        <v>26.725999999999999</v>
      </c>
      <c r="AM91">
        <v>18.800616999999999</v>
      </c>
      <c r="AN91">
        <v>0.75801200000000002</v>
      </c>
      <c r="AO91">
        <v>0</v>
      </c>
      <c r="AP91">
        <v>0.38429999999999997</v>
      </c>
      <c r="AQ91">
        <v>57.370542999999998</v>
      </c>
      <c r="AR91">
        <v>35.328000000000003</v>
      </c>
      <c r="AS91">
        <v>37.890518999999998</v>
      </c>
      <c r="AT91">
        <v>19.999983</v>
      </c>
      <c r="AU91">
        <v>0</v>
      </c>
      <c r="AV91">
        <v>0</v>
      </c>
      <c r="AW91">
        <v>0</v>
      </c>
      <c r="AX91">
        <v>0</v>
      </c>
      <c r="AY91">
        <v>5.493709</v>
      </c>
      <c r="AZ91">
        <v>0</v>
      </c>
      <c r="BA91">
        <v>0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2958.8937540000002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688.71594700000003</v>
      </c>
      <c r="L92">
        <v>674.81782899999996</v>
      </c>
      <c r="M92">
        <v>97.055942999999999</v>
      </c>
      <c r="N92">
        <v>62.190100000000001</v>
      </c>
      <c r="O92">
        <v>130.58009999999999</v>
      </c>
      <c r="P92">
        <v>149.4871</v>
      </c>
      <c r="Q92">
        <v>22.63</v>
      </c>
      <c r="R92">
        <v>44.906624999999998</v>
      </c>
      <c r="S92">
        <v>27.638981000000001</v>
      </c>
      <c r="T92">
        <v>3.09</v>
      </c>
      <c r="U92">
        <v>418.77</v>
      </c>
      <c r="V92">
        <v>20.8</v>
      </c>
      <c r="W92">
        <v>46.399079999999998</v>
      </c>
      <c r="X92">
        <v>143.9956</v>
      </c>
      <c r="Y92">
        <v>0</v>
      </c>
      <c r="Z92">
        <v>13.041600000000001</v>
      </c>
      <c r="AA92">
        <v>42.14808</v>
      </c>
      <c r="AB92">
        <v>16.166609000000001</v>
      </c>
      <c r="AC92">
        <v>0</v>
      </c>
      <c r="AD92">
        <v>0</v>
      </c>
      <c r="AE92">
        <v>19.725135000000002</v>
      </c>
      <c r="AF92">
        <v>10.375318</v>
      </c>
      <c r="AG92">
        <v>49.243676000000001</v>
      </c>
      <c r="AH92">
        <v>0</v>
      </c>
      <c r="AI92">
        <v>0</v>
      </c>
      <c r="AJ92">
        <v>0</v>
      </c>
      <c r="AK92">
        <v>68.830275</v>
      </c>
      <c r="AL92">
        <v>26.725999999999999</v>
      </c>
      <c r="AM92">
        <v>18.800616999999999</v>
      </c>
      <c r="AN92">
        <v>0.75801200000000002</v>
      </c>
      <c r="AO92">
        <v>0</v>
      </c>
      <c r="AP92">
        <v>0.38429999999999997</v>
      </c>
      <c r="AQ92">
        <v>57.370542999999998</v>
      </c>
      <c r="AR92">
        <v>35.328000000000003</v>
      </c>
      <c r="AS92">
        <v>37.890518999999998</v>
      </c>
      <c r="AT92">
        <v>19.999983</v>
      </c>
      <c r="AU92">
        <v>0</v>
      </c>
      <c r="AV92">
        <v>0</v>
      </c>
      <c r="AW92">
        <v>0</v>
      </c>
      <c r="AX92">
        <v>0</v>
      </c>
      <c r="AY92">
        <v>5.493709</v>
      </c>
      <c r="AZ92">
        <v>0</v>
      </c>
      <c r="BA92">
        <v>0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2958.8937540000002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688.71594700000003</v>
      </c>
      <c r="L93">
        <v>674.81782899999996</v>
      </c>
      <c r="M93">
        <v>97.055942999999999</v>
      </c>
      <c r="N93">
        <v>62.190100000000001</v>
      </c>
      <c r="O93">
        <v>130.58009999999999</v>
      </c>
      <c r="P93">
        <v>149.4871</v>
      </c>
      <c r="Q93">
        <v>22.63</v>
      </c>
      <c r="R93">
        <v>44.906624999999998</v>
      </c>
      <c r="S93">
        <v>27.638981000000001</v>
      </c>
      <c r="T93">
        <v>3.09</v>
      </c>
      <c r="U93">
        <v>418.77</v>
      </c>
      <c r="V93">
        <v>20.8</v>
      </c>
      <c r="W93">
        <v>46.399079999999998</v>
      </c>
      <c r="X93">
        <v>143.9956</v>
      </c>
      <c r="Y93">
        <v>0</v>
      </c>
      <c r="Z93">
        <v>13.041600000000001</v>
      </c>
      <c r="AA93">
        <v>42.14808</v>
      </c>
      <c r="AB93">
        <v>0</v>
      </c>
      <c r="AC93">
        <v>0</v>
      </c>
      <c r="AD93">
        <v>0</v>
      </c>
      <c r="AE93">
        <v>19.725135000000002</v>
      </c>
      <c r="AF93">
        <v>10.375318</v>
      </c>
      <c r="AG93">
        <v>49.243676000000001</v>
      </c>
      <c r="AH93">
        <v>0</v>
      </c>
      <c r="AI93">
        <v>0</v>
      </c>
      <c r="AJ93">
        <v>0</v>
      </c>
      <c r="AK93">
        <v>68.830275</v>
      </c>
      <c r="AL93">
        <v>26.725999999999999</v>
      </c>
      <c r="AM93">
        <v>18.800616999999999</v>
      </c>
      <c r="AN93">
        <v>0.75801200000000002</v>
      </c>
      <c r="AO93">
        <v>0</v>
      </c>
      <c r="AP93">
        <v>0.38429999999999997</v>
      </c>
      <c r="AQ93">
        <v>55.776916999999997</v>
      </c>
      <c r="AR93">
        <v>35.328000000000003</v>
      </c>
      <c r="AS93">
        <v>37.890518999999998</v>
      </c>
      <c r="AT93">
        <v>19.999983</v>
      </c>
      <c r="AU93">
        <v>0</v>
      </c>
      <c r="AV93">
        <v>0</v>
      </c>
      <c r="AW93">
        <v>0</v>
      </c>
      <c r="AX93">
        <v>0</v>
      </c>
      <c r="AY93">
        <v>5.493709</v>
      </c>
      <c r="AZ93">
        <v>0</v>
      </c>
      <c r="BA93">
        <v>0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2941.1335190000004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688.71594700000003</v>
      </c>
      <c r="L94">
        <v>674.81782899999996</v>
      </c>
      <c r="M94">
        <v>97.055942999999999</v>
      </c>
      <c r="N94">
        <v>62.190100000000001</v>
      </c>
      <c r="O94">
        <v>130.58009999999999</v>
      </c>
      <c r="P94">
        <v>149.4871</v>
      </c>
      <c r="Q94">
        <v>22.63</v>
      </c>
      <c r="R94">
        <v>44.906624999999998</v>
      </c>
      <c r="S94">
        <v>27.638981000000001</v>
      </c>
      <c r="T94">
        <v>3.09</v>
      </c>
      <c r="U94">
        <v>418.77</v>
      </c>
      <c r="V94">
        <v>20.8</v>
      </c>
      <c r="W94">
        <v>46.399079999999998</v>
      </c>
      <c r="X94">
        <v>143.9956</v>
      </c>
      <c r="Y94">
        <v>0</v>
      </c>
      <c r="Z94">
        <v>13.041600000000001</v>
      </c>
      <c r="AA94">
        <v>42.14808</v>
      </c>
      <c r="AB94">
        <v>0</v>
      </c>
      <c r="AC94">
        <v>0</v>
      </c>
      <c r="AD94">
        <v>0</v>
      </c>
      <c r="AE94">
        <v>19.725135000000002</v>
      </c>
      <c r="AF94">
        <v>10.375318</v>
      </c>
      <c r="AG94">
        <v>49.243676000000001</v>
      </c>
      <c r="AH94">
        <v>0</v>
      </c>
      <c r="AI94">
        <v>0</v>
      </c>
      <c r="AJ94">
        <v>0</v>
      </c>
      <c r="AK94">
        <v>68.830275</v>
      </c>
      <c r="AL94">
        <v>26.725999999999999</v>
      </c>
      <c r="AM94">
        <v>18.800616999999999</v>
      </c>
      <c r="AN94">
        <v>0.75801200000000002</v>
      </c>
      <c r="AO94">
        <v>0</v>
      </c>
      <c r="AP94">
        <v>0.38429999999999997</v>
      </c>
      <c r="AQ94">
        <v>55.776916999999997</v>
      </c>
      <c r="AR94">
        <v>35.328000000000003</v>
      </c>
      <c r="AS94">
        <v>37.890518999999998</v>
      </c>
      <c r="AT94">
        <v>19.999983</v>
      </c>
      <c r="AU94">
        <v>0</v>
      </c>
      <c r="AV94">
        <v>0</v>
      </c>
      <c r="AW94">
        <v>0</v>
      </c>
      <c r="AX94">
        <v>0</v>
      </c>
      <c r="AY94">
        <v>5.493709</v>
      </c>
      <c r="AZ94">
        <v>0</v>
      </c>
      <c r="BA94">
        <v>0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2941.1335190000004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688.41594699999996</v>
      </c>
      <c r="L95">
        <v>674.81782899999996</v>
      </c>
      <c r="M95">
        <v>97.055942999999999</v>
      </c>
      <c r="N95">
        <v>62.190100000000001</v>
      </c>
      <c r="O95">
        <v>130.58009999999999</v>
      </c>
      <c r="P95">
        <v>149.4871</v>
      </c>
      <c r="Q95">
        <v>22.63</v>
      </c>
      <c r="R95">
        <v>44.906624999999998</v>
      </c>
      <c r="S95">
        <v>27.638981000000001</v>
      </c>
      <c r="T95">
        <v>3.09</v>
      </c>
      <c r="U95">
        <v>418.77</v>
      </c>
      <c r="V95">
        <v>20.8</v>
      </c>
      <c r="W95">
        <v>46.399079999999998</v>
      </c>
      <c r="X95">
        <v>143.05737500000001</v>
      </c>
      <c r="Y95">
        <v>0</v>
      </c>
      <c r="Z95">
        <v>13.041600000000001</v>
      </c>
      <c r="AA95">
        <v>42.14808</v>
      </c>
      <c r="AB95">
        <v>0</v>
      </c>
      <c r="AC95">
        <v>0</v>
      </c>
      <c r="AD95">
        <v>0</v>
      </c>
      <c r="AE95">
        <v>19.725135000000002</v>
      </c>
      <c r="AF95">
        <v>10.375318</v>
      </c>
      <c r="AG95">
        <v>49.243676000000001</v>
      </c>
      <c r="AH95">
        <v>0</v>
      </c>
      <c r="AI95">
        <v>0</v>
      </c>
      <c r="AJ95">
        <v>0</v>
      </c>
      <c r="AK95">
        <v>68.830275</v>
      </c>
      <c r="AL95">
        <v>26.725999999999999</v>
      </c>
      <c r="AM95">
        <v>18.800616999999999</v>
      </c>
      <c r="AN95">
        <v>0.75801200000000002</v>
      </c>
      <c r="AO95">
        <v>0</v>
      </c>
      <c r="AP95">
        <v>0.38429999999999997</v>
      </c>
      <c r="AQ95">
        <v>55.776916999999997</v>
      </c>
      <c r="AR95">
        <v>35.328000000000003</v>
      </c>
      <c r="AS95">
        <v>37.890518999999998</v>
      </c>
      <c r="AT95">
        <v>19.999983</v>
      </c>
      <c r="AU95">
        <v>0</v>
      </c>
      <c r="AV95">
        <v>0</v>
      </c>
      <c r="AW95">
        <v>0</v>
      </c>
      <c r="AX95">
        <v>0</v>
      </c>
      <c r="AY95">
        <v>5.493709</v>
      </c>
      <c r="AZ95">
        <v>0</v>
      </c>
      <c r="BA95">
        <v>0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2939.8952939999999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688.71594700000003</v>
      </c>
      <c r="L96">
        <v>674.81782899999996</v>
      </c>
      <c r="M96">
        <v>97.055942999999999</v>
      </c>
      <c r="N96">
        <v>62.190100000000001</v>
      </c>
      <c r="O96">
        <v>130.58009999999999</v>
      </c>
      <c r="P96">
        <v>149.4871</v>
      </c>
      <c r="Q96">
        <v>22.63</v>
      </c>
      <c r="R96">
        <v>44.906624999999998</v>
      </c>
      <c r="S96">
        <v>27.638981000000001</v>
      </c>
      <c r="T96">
        <v>3.09</v>
      </c>
      <c r="U96">
        <v>418.77</v>
      </c>
      <c r="V96">
        <v>20.8</v>
      </c>
      <c r="W96">
        <v>46.399079999999998</v>
      </c>
      <c r="X96">
        <v>137.812375</v>
      </c>
      <c r="Y96">
        <v>0</v>
      </c>
      <c r="Z96">
        <v>13.041600000000001</v>
      </c>
      <c r="AA96">
        <v>42.14808</v>
      </c>
      <c r="AB96">
        <v>0</v>
      </c>
      <c r="AC96">
        <v>0</v>
      </c>
      <c r="AD96">
        <v>0</v>
      </c>
      <c r="AE96">
        <v>19.725135000000002</v>
      </c>
      <c r="AF96">
        <v>10.375318</v>
      </c>
      <c r="AG96">
        <v>49.243676000000001</v>
      </c>
      <c r="AH96">
        <v>0</v>
      </c>
      <c r="AI96">
        <v>0</v>
      </c>
      <c r="AJ96">
        <v>0</v>
      </c>
      <c r="AK96">
        <v>68.830275</v>
      </c>
      <c r="AL96">
        <v>26.725999999999999</v>
      </c>
      <c r="AM96">
        <v>18.800616999999999</v>
      </c>
      <c r="AN96">
        <v>0.75801200000000002</v>
      </c>
      <c r="AO96">
        <v>0</v>
      </c>
      <c r="AP96">
        <v>0.38429999999999997</v>
      </c>
      <c r="AQ96">
        <v>44.621533999999997</v>
      </c>
      <c r="AR96">
        <v>35.328000000000003</v>
      </c>
      <c r="AS96">
        <v>37.890518999999998</v>
      </c>
      <c r="AT96">
        <v>19.999983</v>
      </c>
      <c r="AU96">
        <v>0</v>
      </c>
      <c r="AV96">
        <v>0</v>
      </c>
      <c r="AW96">
        <v>0</v>
      </c>
      <c r="AX96">
        <v>0</v>
      </c>
      <c r="AY96">
        <v>5.493709</v>
      </c>
      <c r="AZ96">
        <v>0</v>
      </c>
      <c r="BA96">
        <v>0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2923.794911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688.41594699999996</v>
      </c>
      <c r="L97">
        <v>674.81782899999996</v>
      </c>
      <c r="M97">
        <v>97.055942999999999</v>
      </c>
      <c r="N97">
        <v>62.190100000000001</v>
      </c>
      <c r="O97">
        <v>130.58009999999999</v>
      </c>
      <c r="P97">
        <v>149.4871</v>
      </c>
      <c r="Q97">
        <v>22.63</v>
      </c>
      <c r="R97">
        <v>44.906624999999998</v>
      </c>
      <c r="S97">
        <v>27.638981000000001</v>
      </c>
      <c r="T97">
        <v>3.09</v>
      </c>
      <c r="U97">
        <v>418.77</v>
      </c>
      <c r="V97">
        <v>20.8</v>
      </c>
      <c r="W97">
        <v>46.399079999999998</v>
      </c>
      <c r="X97">
        <v>132.567375</v>
      </c>
      <c r="Y97">
        <v>0</v>
      </c>
      <c r="Z97">
        <v>13.041600000000001</v>
      </c>
      <c r="AA97">
        <v>42.14808</v>
      </c>
      <c r="AB97">
        <v>0</v>
      </c>
      <c r="AC97">
        <v>0</v>
      </c>
      <c r="AD97">
        <v>0</v>
      </c>
      <c r="AE97">
        <v>19.725135000000002</v>
      </c>
      <c r="AF97">
        <v>10.375318</v>
      </c>
      <c r="AG97">
        <v>49.243676000000001</v>
      </c>
      <c r="AH97">
        <v>0</v>
      </c>
      <c r="AI97">
        <v>0</v>
      </c>
      <c r="AJ97">
        <v>0</v>
      </c>
      <c r="AK97">
        <v>68.830275</v>
      </c>
      <c r="AL97">
        <v>26.725999999999999</v>
      </c>
      <c r="AM97">
        <v>18.800616999999999</v>
      </c>
      <c r="AN97">
        <v>0.75801200000000002</v>
      </c>
      <c r="AO97">
        <v>0</v>
      </c>
      <c r="AP97">
        <v>0.38429999999999997</v>
      </c>
      <c r="AQ97">
        <v>28.685272000000001</v>
      </c>
      <c r="AR97">
        <v>35.328000000000003</v>
      </c>
      <c r="AS97">
        <v>37.890518999999998</v>
      </c>
      <c r="AT97">
        <v>19.999983</v>
      </c>
      <c r="AU97">
        <v>0</v>
      </c>
      <c r="AV97">
        <v>0</v>
      </c>
      <c r="AW97">
        <v>0</v>
      </c>
      <c r="AX97">
        <v>0</v>
      </c>
      <c r="AY97">
        <v>5.493709</v>
      </c>
      <c r="AZ97">
        <v>0</v>
      </c>
      <c r="BA97">
        <v>0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2902.3136490000002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688.41594699999996</v>
      </c>
      <c r="L98">
        <v>674.81782899999996</v>
      </c>
      <c r="M98">
        <v>97.055942999999999</v>
      </c>
      <c r="N98">
        <v>62.190100000000001</v>
      </c>
      <c r="O98">
        <v>130.58009999999999</v>
      </c>
      <c r="P98">
        <v>149.4871</v>
      </c>
      <c r="Q98">
        <v>22.63</v>
      </c>
      <c r="R98">
        <v>44.906624999999998</v>
      </c>
      <c r="S98">
        <v>27.638981000000001</v>
      </c>
      <c r="T98">
        <v>3.09</v>
      </c>
      <c r="U98">
        <v>418.77</v>
      </c>
      <c r="V98">
        <v>20.8</v>
      </c>
      <c r="W98">
        <v>46.399079999999998</v>
      </c>
      <c r="X98">
        <v>127.32237499999999</v>
      </c>
      <c r="Y98">
        <v>0</v>
      </c>
      <c r="Z98">
        <v>13.041600000000001</v>
      </c>
      <c r="AA98">
        <v>42.14808</v>
      </c>
      <c r="AB98">
        <v>0</v>
      </c>
      <c r="AC98">
        <v>0</v>
      </c>
      <c r="AD98">
        <v>0</v>
      </c>
      <c r="AE98">
        <v>19.725135000000002</v>
      </c>
      <c r="AF98">
        <v>10.375318</v>
      </c>
      <c r="AG98">
        <v>49.243676000000001</v>
      </c>
      <c r="AH98">
        <v>0</v>
      </c>
      <c r="AI98">
        <v>0</v>
      </c>
      <c r="AJ98">
        <v>0</v>
      </c>
      <c r="AK98">
        <v>68.830275</v>
      </c>
      <c r="AL98">
        <v>26.725999999999999</v>
      </c>
      <c r="AM98">
        <v>18.800616999999999</v>
      </c>
      <c r="AN98">
        <v>0.75801200000000002</v>
      </c>
      <c r="AO98">
        <v>0</v>
      </c>
      <c r="AP98">
        <v>0.38429999999999997</v>
      </c>
      <c r="AQ98">
        <v>14.342636000000001</v>
      </c>
      <c r="AR98">
        <v>35.328000000000003</v>
      </c>
      <c r="AS98">
        <v>37.890518999999998</v>
      </c>
      <c r="AT98">
        <v>19.999983</v>
      </c>
      <c r="AU98">
        <v>0</v>
      </c>
      <c r="AV98">
        <v>0</v>
      </c>
      <c r="AW98">
        <v>0</v>
      </c>
      <c r="AX98">
        <v>0</v>
      </c>
      <c r="AY98">
        <v>5.493709</v>
      </c>
      <c r="AZ98">
        <v>0</v>
      </c>
      <c r="BA98">
        <v>0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2882.726013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11.252861882249984</v>
      </c>
      <c r="L99">
        <f t="shared" si="2"/>
        <v>11.301154725749992</v>
      </c>
      <c r="M99">
        <f t="shared" si="2"/>
        <v>2.3293426320000008</v>
      </c>
      <c r="N99">
        <f t="shared" si="2"/>
        <v>1.4925623999999971</v>
      </c>
      <c r="O99">
        <f t="shared" si="2"/>
        <v>3.133922399999995</v>
      </c>
      <c r="P99">
        <f t="shared" si="2"/>
        <v>3.5878158625000043</v>
      </c>
      <c r="Q99">
        <f t="shared" si="2"/>
        <v>0.38784474075000097</v>
      </c>
      <c r="R99">
        <f t="shared" si="2"/>
        <v>0.85083311275000084</v>
      </c>
      <c r="S99">
        <f t="shared" si="2"/>
        <v>0.50206953775000063</v>
      </c>
      <c r="T99">
        <f t="shared" si="2"/>
        <v>6.6969625000000019E-2</v>
      </c>
      <c r="U99">
        <f t="shared" si="2"/>
        <v>10.050479999999991</v>
      </c>
      <c r="V99">
        <f t="shared" si="2"/>
        <v>0.40049394999999988</v>
      </c>
      <c r="W99">
        <f t="shared" si="2"/>
        <v>1.0292631500000002</v>
      </c>
      <c r="X99">
        <f t="shared" si="2"/>
        <v>3.3402783750000014</v>
      </c>
      <c r="Y99">
        <f t="shared" si="2"/>
        <v>0</v>
      </c>
      <c r="Z99">
        <f t="shared" si="2"/>
        <v>0.31462860000000031</v>
      </c>
      <c r="AA99">
        <f t="shared" si="2"/>
        <v>0.50563831499999978</v>
      </c>
      <c r="AB99">
        <f t="shared" si="2"/>
        <v>0.45081604424999994</v>
      </c>
      <c r="AC99">
        <f t="shared" si="2"/>
        <v>0.23791410849999983</v>
      </c>
      <c r="AD99">
        <f t="shared" si="2"/>
        <v>0.15768787625000003</v>
      </c>
      <c r="AE99">
        <f t="shared" si="2"/>
        <v>0.52271606999999953</v>
      </c>
      <c r="AF99">
        <f t="shared" si="2"/>
        <v>0.37293504074999978</v>
      </c>
      <c r="AG99">
        <f t="shared" si="2"/>
        <v>1.181848224000001</v>
      </c>
      <c r="AH99">
        <f t="shared" si="2"/>
        <v>0.78002302100000032</v>
      </c>
      <c r="AI99">
        <f t="shared" si="2"/>
        <v>7.6502482250000003E-2</v>
      </c>
      <c r="AJ99">
        <f t="shared" si="2"/>
        <v>0</v>
      </c>
      <c r="AK99">
        <f t="shared" si="2"/>
        <v>1.651926600000001</v>
      </c>
      <c r="AL99">
        <f t="shared" si="2"/>
        <v>0.81622366000000157</v>
      </c>
      <c r="AM99">
        <f t="shared" si="2"/>
        <v>0.45132897900000091</v>
      </c>
      <c r="AN99">
        <f t="shared" si="2"/>
        <v>1.8192287999999994E-2</v>
      </c>
      <c r="AO99">
        <f t="shared" si="2"/>
        <v>0</v>
      </c>
      <c r="AP99">
        <f t="shared" si="2"/>
        <v>1.8574499999999994E-2</v>
      </c>
      <c r="AQ99">
        <f t="shared" si="2"/>
        <v>0.60398432875000008</v>
      </c>
      <c r="AR99">
        <f t="shared" si="2"/>
        <v>0.84593999999999991</v>
      </c>
      <c r="AS99">
        <f t="shared" si="2"/>
        <v>0.91357186000000068</v>
      </c>
      <c r="AT99">
        <f t="shared" si="2"/>
        <v>0.46295728974999945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0.12154830599999999</v>
      </c>
      <c r="AZ99">
        <f t="shared" si="3"/>
        <v>4.0987134999999994E-2</v>
      </c>
      <c r="BA99">
        <f t="shared" si="3"/>
        <v>2.9912045749999994E-2</v>
      </c>
      <c r="BB99">
        <f t="shared" si="3"/>
        <v>0.11831497124999985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60.420064139250023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45385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F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4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487.33356800000001</v>
      </c>
      <c r="L3">
        <v>645.55435599999998</v>
      </c>
      <c r="M3">
        <v>93.406639999999996</v>
      </c>
      <c r="N3">
        <v>59.851751999999998</v>
      </c>
      <c r="O3">
        <v>125.670288</v>
      </c>
      <c r="P3">
        <v>144.34936500000001</v>
      </c>
      <c r="Q3">
        <v>21.779112000000001</v>
      </c>
      <c r="R3">
        <v>43.218136000000001</v>
      </c>
      <c r="S3">
        <v>26.599754999999998</v>
      </c>
      <c r="T3">
        <v>2.9738159999999998</v>
      </c>
      <c r="U3">
        <v>403.024248</v>
      </c>
      <c r="V3">
        <v>20.01792</v>
      </c>
      <c r="W3">
        <v>44.654474999999998</v>
      </c>
      <c r="X3">
        <v>142.72391999999999</v>
      </c>
      <c r="Y3">
        <v>0</v>
      </c>
      <c r="Z3">
        <v>12.551235999999999</v>
      </c>
      <c r="AA3">
        <v>0</v>
      </c>
      <c r="AB3">
        <v>3.9369290000000001</v>
      </c>
      <c r="AC3">
        <v>0</v>
      </c>
      <c r="AD3">
        <v>0</v>
      </c>
      <c r="AE3">
        <v>18.983470000000001</v>
      </c>
      <c r="AF3">
        <v>19.970412</v>
      </c>
      <c r="AG3">
        <v>47.392113999999999</v>
      </c>
      <c r="AH3">
        <v>0</v>
      </c>
      <c r="AI3">
        <v>0</v>
      </c>
      <c r="AJ3">
        <v>0</v>
      </c>
      <c r="AK3">
        <v>66.242256999999995</v>
      </c>
      <c r="AL3">
        <v>25.721101999999998</v>
      </c>
      <c r="AM3">
        <v>18.093713999999999</v>
      </c>
      <c r="AN3">
        <v>0.72951100000000002</v>
      </c>
      <c r="AO3">
        <v>0</v>
      </c>
      <c r="AP3">
        <v>0</v>
      </c>
      <c r="AQ3">
        <v>0</v>
      </c>
      <c r="AR3">
        <v>33.999667000000002</v>
      </c>
      <c r="AS3">
        <v>37.216313</v>
      </c>
      <c r="AT3">
        <v>19.247937</v>
      </c>
      <c r="AU3">
        <v>0</v>
      </c>
      <c r="AV3">
        <v>0</v>
      </c>
      <c r="AW3">
        <v>0</v>
      </c>
      <c r="AX3">
        <v>0</v>
      </c>
      <c r="AY3">
        <v>5.2871459999999999</v>
      </c>
      <c r="AZ3">
        <v>0</v>
      </c>
      <c r="BA3">
        <v>0</v>
      </c>
      <c r="BB3">
        <v>5.156625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2575.6857839999998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487.33356800000001</v>
      </c>
      <c r="L4">
        <v>649.44467899999995</v>
      </c>
      <c r="M4">
        <v>93.406639999999996</v>
      </c>
      <c r="N4">
        <v>59.851751999999998</v>
      </c>
      <c r="O4">
        <v>125.670288</v>
      </c>
      <c r="P4">
        <v>143.86638500000001</v>
      </c>
      <c r="Q4">
        <v>21.779112000000001</v>
      </c>
      <c r="R4">
        <v>43.218136000000001</v>
      </c>
      <c r="S4">
        <v>26.599754999999998</v>
      </c>
      <c r="T4">
        <v>2.9738159999999998</v>
      </c>
      <c r="U4">
        <v>403.024248</v>
      </c>
      <c r="V4">
        <v>20.01792</v>
      </c>
      <c r="W4">
        <v>44.654474999999998</v>
      </c>
      <c r="X4">
        <v>142.72391999999999</v>
      </c>
      <c r="Y4">
        <v>0</v>
      </c>
      <c r="Z4">
        <v>12.551235999999999</v>
      </c>
      <c r="AA4">
        <v>0</v>
      </c>
      <c r="AB4">
        <v>3.9369290000000001</v>
      </c>
      <c r="AC4">
        <v>0</v>
      </c>
      <c r="AD4">
        <v>0</v>
      </c>
      <c r="AE4">
        <v>18.983470000000001</v>
      </c>
      <c r="AF4">
        <v>19.970412</v>
      </c>
      <c r="AG4">
        <v>47.392113999999999</v>
      </c>
      <c r="AH4">
        <v>0</v>
      </c>
      <c r="AI4">
        <v>0</v>
      </c>
      <c r="AJ4">
        <v>0</v>
      </c>
      <c r="AK4">
        <v>66.242256999999995</v>
      </c>
      <c r="AL4">
        <v>25.721101999999998</v>
      </c>
      <c r="AM4">
        <v>18.093713999999999</v>
      </c>
      <c r="AN4">
        <v>0.72951100000000002</v>
      </c>
      <c r="AO4">
        <v>0</v>
      </c>
      <c r="AP4">
        <v>0</v>
      </c>
      <c r="AQ4">
        <v>0</v>
      </c>
      <c r="AR4">
        <v>33.999667000000002</v>
      </c>
      <c r="AS4">
        <v>37.216313</v>
      </c>
      <c r="AT4">
        <v>18.970956999999999</v>
      </c>
      <c r="AU4">
        <v>0</v>
      </c>
      <c r="AV4">
        <v>0</v>
      </c>
      <c r="AW4">
        <v>0</v>
      </c>
      <c r="AX4">
        <v>0</v>
      </c>
      <c r="AY4">
        <v>5.2871459999999999</v>
      </c>
      <c r="AZ4">
        <v>0</v>
      </c>
      <c r="BA4">
        <v>0</v>
      </c>
      <c r="BB4">
        <v>5.156625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2578.8161469999995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474.85226899999998</v>
      </c>
      <c r="L5">
        <v>649.44467899999995</v>
      </c>
      <c r="M5">
        <v>93.406639999999996</v>
      </c>
      <c r="N5">
        <v>59.851751999999998</v>
      </c>
      <c r="O5">
        <v>125.670288</v>
      </c>
      <c r="P5">
        <v>143.86638500000001</v>
      </c>
      <c r="Q5">
        <v>21.779112000000001</v>
      </c>
      <c r="R5">
        <v>43.218136000000001</v>
      </c>
      <c r="S5">
        <v>26.599754999999998</v>
      </c>
      <c r="T5">
        <v>2.9738159999999998</v>
      </c>
      <c r="U5">
        <v>403.024248</v>
      </c>
      <c r="V5">
        <v>20.01792</v>
      </c>
      <c r="W5">
        <v>44.654474999999998</v>
      </c>
      <c r="X5">
        <v>142.72391999999999</v>
      </c>
      <c r="Y5">
        <v>0</v>
      </c>
      <c r="Z5">
        <v>12.551235999999999</v>
      </c>
      <c r="AA5">
        <v>0</v>
      </c>
      <c r="AB5">
        <v>3.9369290000000001</v>
      </c>
      <c r="AC5">
        <v>0</v>
      </c>
      <c r="AD5">
        <v>0</v>
      </c>
      <c r="AE5">
        <v>18.983470000000001</v>
      </c>
      <c r="AF5">
        <v>19.970412</v>
      </c>
      <c r="AG5">
        <v>47.392113999999999</v>
      </c>
      <c r="AH5">
        <v>0</v>
      </c>
      <c r="AI5">
        <v>0</v>
      </c>
      <c r="AJ5">
        <v>0</v>
      </c>
      <c r="AK5">
        <v>66.242256999999995</v>
      </c>
      <c r="AL5">
        <v>25.721101999999998</v>
      </c>
      <c r="AM5">
        <v>18.093713999999999</v>
      </c>
      <c r="AN5">
        <v>0.72951100000000002</v>
      </c>
      <c r="AO5">
        <v>0</v>
      </c>
      <c r="AP5">
        <v>0</v>
      </c>
      <c r="AQ5">
        <v>0</v>
      </c>
      <c r="AR5">
        <v>33.999667000000002</v>
      </c>
      <c r="AS5">
        <v>37.216313</v>
      </c>
      <c r="AT5">
        <v>16.277632000000001</v>
      </c>
      <c r="AU5">
        <v>0</v>
      </c>
      <c r="AV5">
        <v>0</v>
      </c>
      <c r="AW5">
        <v>0</v>
      </c>
      <c r="AX5">
        <v>0</v>
      </c>
      <c r="AY5">
        <v>5.2871459999999999</v>
      </c>
      <c r="AZ5">
        <v>0</v>
      </c>
      <c r="BA5">
        <v>0</v>
      </c>
      <c r="BB5">
        <v>5.156625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2563.6415229999993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419.58545199999998</v>
      </c>
      <c r="L6">
        <v>649.44467899999995</v>
      </c>
      <c r="M6">
        <v>93.406639999999996</v>
      </c>
      <c r="N6">
        <v>59.851751999999998</v>
      </c>
      <c r="O6">
        <v>125.670288</v>
      </c>
      <c r="P6">
        <v>143.86638500000001</v>
      </c>
      <c r="Q6">
        <v>21.779112000000001</v>
      </c>
      <c r="R6">
        <v>43.218136000000001</v>
      </c>
      <c r="S6">
        <v>26.599754999999998</v>
      </c>
      <c r="T6">
        <v>2.9738159999999998</v>
      </c>
      <c r="U6">
        <v>403.024248</v>
      </c>
      <c r="V6">
        <v>20.01792</v>
      </c>
      <c r="W6">
        <v>44.654474999999998</v>
      </c>
      <c r="X6">
        <v>142.72391999999999</v>
      </c>
      <c r="Y6">
        <v>0</v>
      </c>
      <c r="Z6">
        <v>12.551235999999999</v>
      </c>
      <c r="AA6">
        <v>0</v>
      </c>
      <c r="AB6">
        <v>3.9369290000000001</v>
      </c>
      <c r="AC6">
        <v>0</v>
      </c>
      <c r="AD6">
        <v>0</v>
      </c>
      <c r="AE6">
        <v>18.983470000000001</v>
      </c>
      <c r="AF6">
        <v>19.970412</v>
      </c>
      <c r="AG6">
        <v>47.392113999999999</v>
      </c>
      <c r="AH6">
        <v>0</v>
      </c>
      <c r="AI6">
        <v>0</v>
      </c>
      <c r="AJ6">
        <v>0</v>
      </c>
      <c r="AK6">
        <v>66.242256999999995</v>
      </c>
      <c r="AL6">
        <v>25.721101999999998</v>
      </c>
      <c r="AM6">
        <v>18.093713999999999</v>
      </c>
      <c r="AN6">
        <v>0.72951100000000002</v>
      </c>
      <c r="AO6">
        <v>0</v>
      </c>
      <c r="AP6">
        <v>0</v>
      </c>
      <c r="AQ6">
        <v>0</v>
      </c>
      <c r="AR6">
        <v>33.999667000000002</v>
      </c>
      <c r="AS6">
        <v>37.216313</v>
      </c>
      <c r="AT6">
        <v>14.988403</v>
      </c>
      <c r="AU6">
        <v>0</v>
      </c>
      <c r="AV6">
        <v>0</v>
      </c>
      <c r="AW6">
        <v>0</v>
      </c>
      <c r="AX6">
        <v>0</v>
      </c>
      <c r="AY6">
        <v>5.2871459999999999</v>
      </c>
      <c r="AZ6">
        <v>0</v>
      </c>
      <c r="BA6">
        <v>0</v>
      </c>
      <c r="BB6">
        <v>5.156625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2507.0854769999996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387.134254</v>
      </c>
      <c r="L7">
        <v>641.60070599999995</v>
      </c>
      <c r="M7">
        <v>93.406639999999996</v>
      </c>
      <c r="N7">
        <v>59.851751999999998</v>
      </c>
      <c r="O7">
        <v>125.670288</v>
      </c>
      <c r="P7">
        <v>143.86638500000001</v>
      </c>
      <c r="Q7">
        <v>15.072628</v>
      </c>
      <c r="R7">
        <v>43.218136000000001</v>
      </c>
      <c r="S7">
        <v>21.609345000000001</v>
      </c>
      <c r="T7">
        <v>2.520044</v>
      </c>
      <c r="U7">
        <v>403.024248</v>
      </c>
      <c r="V7">
        <v>20.01792</v>
      </c>
      <c r="W7">
        <v>44.654474999999998</v>
      </c>
      <c r="X7">
        <v>142.72391999999999</v>
      </c>
      <c r="Y7">
        <v>0</v>
      </c>
      <c r="Z7">
        <v>12.551235999999999</v>
      </c>
      <c r="AA7">
        <v>0</v>
      </c>
      <c r="AB7">
        <v>3.9369290000000001</v>
      </c>
      <c r="AC7">
        <v>0</v>
      </c>
      <c r="AD7">
        <v>0</v>
      </c>
      <c r="AE7">
        <v>18.983470000000001</v>
      </c>
      <c r="AF7">
        <v>19.970412</v>
      </c>
      <c r="AG7">
        <v>47.392113999999999</v>
      </c>
      <c r="AH7">
        <v>0</v>
      </c>
      <c r="AI7">
        <v>0</v>
      </c>
      <c r="AJ7">
        <v>0</v>
      </c>
      <c r="AK7">
        <v>66.242256999999995</v>
      </c>
      <c r="AL7">
        <v>25.721101999999998</v>
      </c>
      <c r="AM7">
        <v>18.093713999999999</v>
      </c>
      <c r="AN7">
        <v>0.72951100000000002</v>
      </c>
      <c r="AO7">
        <v>0</v>
      </c>
      <c r="AP7">
        <v>0</v>
      </c>
      <c r="AQ7">
        <v>0</v>
      </c>
      <c r="AR7">
        <v>33.999667000000002</v>
      </c>
      <c r="AS7">
        <v>37.216313</v>
      </c>
      <c r="AT7">
        <v>14.955325</v>
      </c>
      <c r="AU7">
        <v>0</v>
      </c>
      <c r="AV7">
        <v>0</v>
      </c>
      <c r="AW7">
        <v>0</v>
      </c>
      <c r="AX7">
        <v>0</v>
      </c>
      <c r="AY7">
        <v>5.2871459999999999</v>
      </c>
      <c r="AZ7">
        <v>0</v>
      </c>
      <c r="BA7">
        <v>0</v>
      </c>
      <c r="BB7">
        <v>5.156625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2454.6065620000004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387.134254</v>
      </c>
      <c r="L8">
        <v>641.60070599999995</v>
      </c>
      <c r="M8">
        <v>93.406639999999996</v>
      </c>
      <c r="N8">
        <v>59.851751999999998</v>
      </c>
      <c r="O8">
        <v>125.670288</v>
      </c>
      <c r="P8">
        <v>143.86638500000001</v>
      </c>
      <c r="Q8">
        <v>15.072628</v>
      </c>
      <c r="R8">
        <v>43.218136000000001</v>
      </c>
      <c r="S8">
        <v>21.609345000000001</v>
      </c>
      <c r="T8">
        <v>2.520044</v>
      </c>
      <c r="U8">
        <v>403.024248</v>
      </c>
      <c r="V8">
        <v>20.01792</v>
      </c>
      <c r="W8">
        <v>44.654474999999998</v>
      </c>
      <c r="X8">
        <v>142.72391999999999</v>
      </c>
      <c r="Y8">
        <v>0</v>
      </c>
      <c r="Z8">
        <v>12.551235999999999</v>
      </c>
      <c r="AA8">
        <v>0</v>
      </c>
      <c r="AB8">
        <v>3.9369290000000001</v>
      </c>
      <c r="AC8">
        <v>0</v>
      </c>
      <c r="AD8">
        <v>0</v>
      </c>
      <c r="AE8">
        <v>18.983470000000001</v>
      </c>
      <c r="AF8">
        <v>19.970412</v>
      </c>
      <c r="AG8">
        <v>47.392113999999999</v>
      </c>
      <c r="AH8">
        <v>0</v>
      </c>
      <c r="AI8">
        <v>0</v>
      </c>
      <c r="AJ8">
        <v>0</v>
      </c>
      <c r="AK8">
        <v>66.242256999999995</v>
      </c>
      <c r="AL8">
        <v>25.721101999999998</v>
      </c>
      <c r="AM8">
        <v>18.093713999999999</v>
      </c>
      <c r="AN8">
        <v>0.72951100000000002</v>
      </c>
      <c r="AO8">
        <v>0</v>
      </c>
      <c r="AP8">
        <v>0</v>
      </c>
      <c r="AQ8">
        <v>0</v>
      </c>
      <c r="AR8">
        <v>33.999667000000002</v>
      </c>
      <c r="AS8">
        <v>37.216313</v>
      </c>
      <c r="AT8">
        <v>16.061921000000002</v>
      </c>
      <c r="AU8">
        <v>0</v>
      </c>
      <c r="AV8">
        <v>0</v>
      </c>
      <c r="AW8">
        <v>0</v>
      </c>
      <c r="AX8">
        <v>0</v>
      </c>
      <c r="AY8">
        <v>5.2871459999999999</v>
      </c>
      <c r="AZ8">
        <v>0</v>
      </c>
      <c r="BA8">
        <v>0</v>
      </c>
      <c r="BB8">
        <v>5.156625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2455.7131580000005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371.73585400000002</v>
      </c>
      <c r="L9">
        <v>611.19608400000004</v>
      </c>
      <c r="M9">
        <v>93.406639999999996</v>
      </c>
      <c r="N9">
        <v>59.851751999999998</v>
      </c>
      <c r="O9">
        <v>125.670288</v>
      </c>
      <c r="P9">
        <v>143.86638500000001</v>
      </c>
      <c r="Q9">
        <v>15.072628</v>
      </c>
      <c r="R9">
        <v>34.734171000000003</v>
      </c>
      <c r="S9">
        <v>21.609345000000001</v>
      </c>
      <c r="T9">
        <v>2.520044</v>
      </c>
      <c r="U9">
        <v>403.024248</v>
      </c>
      <c r="V9">
        <v>16.038011000000001</v>
      </c>
      <c r="W9">
        <v>44.654474999999998</v>
      </c>
      <c r="X9">
        <v>142.72391999999999</v>
      </c>
      <c r="Y9">
        <v>0</v>
      </c>
      <c r="Z9">
        <v>12.551235999999999</v>
      </c>
      <c r="AA9">
        <v>0</v>
      </c>
      <c r="AB9">
        <v>3.9369290000000001</v>
      </c>
      <c r="AC9">
        <v>0</v>
      </c>
      <c r="AD9">
        <v>0</v>
      </c>
      <c r="AE9">
        <v>18.983470000000001</v>
      </c>
      <c r="AF9">
        <v>19.970412</v>
      </c>
      <c r="AG9">
        <v>47.392113999999999</v>
      </c>
      <c r="AH9">
        <v>0</v>
      </c>
      <c r="AI9">
        <v>0</v>
      </c>
      <c r="AJ9">
        <v>0</v>
      </c>
      <c r="AK9">
        <v>66.242256999999995</v>
      </c>
      <c r="AL9">
        <v>25.721101999999998</v>
      </c>
      <c r="AM9">
        <v>18.093713999999999</v>
      </c>
      <c r="AN9">
        <v>0.72951100000000002</v>
      </c>
      <c r="AO9">
        <v>0</v>
      </c>
      <c r="AP9">
        <v>0</v>
      </c>
      <c r="AQ9">
        <v>0</v>
      </c>
      <c r="AR9">
        <v>33.999667000000002</v>
      </c>
      <c r="AS9">
        <v>37.216313</v>
      </c>
      <c r="AT9">
        <v>14.635236000000001</v>
      </c>
      <c r="AU9">
        <v>0</v>
      </c>
      <c r="AV9">
        <v>0</v>
      </c>
      <c r="AW9">
        <v>0</v>
      </c>
      <c r="AX9">
        <v>0</v>
      </c>
      <c r="AY9">
        <v>5.2871459999999999</v>
      </c>
      <c r="AZ9">
        <v>0</v>
      </c>
      <c r="BA9">
        <v>0</v>
      </c>
      <c r="BB9">
        <v>5.156625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2396.0195770000009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367.53343799999999</v>
      </c>
      <c r="L10">
        <v>542.32683599999996</v>
      </c>
      <c r="M10">
        <v>93.406639999999996</v>
      </c>
      <c r="N10">
        <v>59.851751999999998</v>
      </c>
      <c r="O10">
        <v>125.670288</v>
      </c>
      <c r="P10">
        <v>143.86638500000001</v>
      </c>
      <c r="Q10">
        <v>11.98573</v>
      </c>
      <c r="R10">
        <v>34.734171000000003</v>
      </c>
      <c r="S10">
        <v>17.667546999999999</v>
      </c>
      <c r="T10">
        <v>2.520044</v>
      </c>
      <c r="U10">
        <v>403.024248</v>
      </c>
      <c r="V10">
        <v>16.038011000000001</v>
      </c>
      <c r="W10">
        <v>44.654474999999998</v>
      </c>
      <c r="X10">
        <v>142.72391999999999</v>
      </c>
      <c r="Y10">
        <v>0</v>
      </c>
      <c r="Z10">
        <v>12.551235999999999</v>
      </c>
      <c r="AA10">
        <v>0</v>
      </c>
      <c r="AB10">
        <v>3.9369290000000001</v>
      </c>
      <c r="AC10">
        <v>0</v>
      </c>
      <c r="AD10">
        <v>0</v>
      </c>
      <c r="AE10">
        <v>18.983470000000001</v>
      </c>
      <c r="AF10">
        <v>19.970412</v>
      </c>
      <c r="AG10">
        <v>47.392113999999999</v>
      </c>
      <c r="AH10">
        <v>0</v>
      </c>
      <c r="AI10">
        <v>0</v>
      </c>
      <c r="AJ10">
        <v>0</v>
      </c>
      <c r="AK10">
        <v>66.242256999999995</v>
      </c>
      <c r="AL10">
        <v>25.721101999999998</v>
      </c>
      <c r="AM10">
        <v>18.093713999999999</v>
      </c>
      <c r="AN10">
        <v>0.72951100000000002</v>
      </c>
      <c r="AO10">
        <v>0</v>
      </c>
      <c r="AP10">
        <v>0</v>
      </c>
      <c r="AQ10">
        <v>0</v>
      </c>
      <c r="AR10">
        <v>33.999667000000002</v>
      </c>
      <c r="AS10">
        <v>37.216313</v>
      </c>
      <c r="AT10">
        <v>13.157724999999999</v>
      </c>
      <c r="AU10">
        <v>0</v>
      </c>
      <c r="AV10">
        <v>0</v>
      </c>
      <c r="AW10">
        <v>0</v>
      </c>
      <c r="AX10">
        <v>0</v>
      </c>
      <c r="AY10">
        <v>5.2871459999999999</v>
      </c>
      <c r="AZ10">
        <v>0</v>
      </c>
      <c r="BA10">
        <v>0</v>
      </c>
      <c r="BB10">
        <v>5.156625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2314.4417060000005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367.53343799999999</v>
      </c>
      <c r="L11">
        <v>458.08309000000003</v>
      </c>
      <c r="M11">
        <v>93.406639999999996</v>
      </c>
      <c r="N11">
        <v>59.851751999999998</v>
      </c>
      <c r="O11">
        <v>125.670288</v>
      </c>
      <c r="P11">
        <v>143.86638500000001</v>
      </c>
      <c r="Q11">
        <v>11.98573</v>
      </c>
      <c r="R11">
        <v>34.734171000000003</v>
      </c>
      <c r="S11">
        <v>17.667546999999999</v>
      </c>
      <c r="T11">
        <v>2.520044</v>
      </c>
      <c r="U11">
        <v>403.024248</v>
      </c>
      <c r="V11">
        <v>16.038011000000001</v>
      </c>
      <c r="W11">
        <v>44.654474999999998</v>
      </c>
      <c r="X11">
        <v>142.72391999999999</v>
      </c>
      <c r="Y11">
        <v>0</v>
      </c>
      <c r="Z11">
        <v>12.551235999999999</v>
      </c>
      <c r="AA11">
        <v>13.495253999999999</v>
      </c>
      <c r="AB11">
        <v>3.9369290000000001</v>
      </c>
      <c r="AC11">
        <v>0</v>
      </c>
      <c r="AD11">
        <v>0</v>
      </c>
      <c r="AE11">
        <v>18.983470000000001</v>
      </c>
      <c r="AF11">
        <v>19.970412</v>
      </c>
      <c r="AG11">
        <v>47.392113999999999</v>
      </c>
      <c r="AH11">
        <v>0</v>
      </c>
      <c r="AI11">
        <v>0</v>
      </c>
      <c r="AJ11">
        <v>0</v>
      </c>
      <c r="AK11">
        <v>66.242256999999995</v>
      </c>
      <c r="AL11">
        <v>25.721101999999998</v>
      </c>
      <c r="AM11">
        <v>18.093713999999999</v>
      </c>
      <c r="AN11">
        <v>0.72951100000000002</v>
      </c>
      <c r="AO11">
        <v>0</v>
      </c>
      <c r="AP11">
        <v>0</v>
      </c>
      <c r="AQ11">
        <v>0</v>
      </c>
      <c r="AR11">
        <v>33.999667000000002</v>
      </c>
      <c r="AS11">
        <v>37.216313</v>
      </c>
      <c r="AT11">
        <v>14.155507</v>
      </c>
      <c r="AU11">
        <v>0</v>
      </c>
      <c r="AV11">
        <v>0</v>
      </c>
      <c r="AW11">
        <v>0</v>
      </c>
      <c r="AX11">
        <v>0</v>
      </c>
      <c r="AY11">
        <v>5.2871459999999999</v>
      </c>
      <c r="AZ11">
        <v>0</v>
      </c>
      <c r="BA11">
        <v>0</v>
      </c>
      <c r="BB11">
        <v>5.156625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2244.6909960000003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367.53343799999999</v>
      </c>
      <c r="L12">
        <v>378.71883600000001</v>
      </c>
      <c r="M12">
        <v>93.406639999999996</v>
      </c>
      <c r="N12">
        <v>59.851751999999998</v>
      </c>
      <c r="O12">
        <v>125.670288</v>
      </c>
      <c r="P12">
        <v>143.86638500000001</v>
      </c>
      <c r="Q12">
        <v>11.98573</v>
      </c>
      <c r="R12">
        <v>34.734171000000003</v>
      </c>
      <c r="S12">
        <v>14.823174</v>
      </c>
      <c r="T12">
        <v>2.520044</v>
      </c>
      <c r="U12">
        <v>403.024248</v>
      </c>
      <c r="V12">
        <v>16.038011000000001</v>
      </c>
      <c r="W12">
        <v>44.654474999999998</v>
      </c>
      <c r="X12">
        <v>142.72391999999999</v>
      </c>
      <c r="Y12">
        <v>0</v>
      </c>
      <c r="Z12">
        <v>12.551235999999999</v>
      </c>
      <c r="AA12">
        <v>13.521103999999999</v>
      </c>
      <c r="AB12">
        <v>3.9369290000000001</v>
      </c>
      <c r="AC12">
        <v>0</v>
      </c>
      <c r="AD12">
        <v>0</v>
      </c>
      <c r="AE12">
        <v>18.983470000000001</v>
      </c>
      <c r="AF12">
        <v>19.970412</v>
      </c>
      <c r="AG12">
        <v>47.392113999999999</v>
      </c>
      <c r="AH12">
        <v>0</v>
      </c>
      <c r="AI12">
        <v>0</v>
      </c>
      <c r="AJ12">
        <v>0</v>
      </c>
      <c r="AK12">
        <v>66.242256999999995</v>
      </c>
      <c r="AL12">
        <v>25.721101999999998</v>
      </c>
      <c r="AM12">
        <v>18.093713999999999</v>
      </c>
      <c r="AN12">
        <v>0.72951100000000002</v>
      </c>
      <c r="AO12">
        <v>0</v>
      </c>
      <c r="AP12">
        <v>0</v>
      </c>
      <c r="AQ12">
        <v>0</v>
      </c>
      <c r="AR12">
        <v>33.999667000000002</v>
      </c>
      <c r="AS12">
        <v>37.216313</v>
      </c>
      <c r="AT12">
        <v>12.922046</v>
      </c>
      <c r="AU12">
        <v>0</v>
      </c>
      <c r="AV12">
        <v>0</v>
      </c>
      <c r="AW12">
        <v>0</v>
      </c>
      <c r="AX12">
        <v>0</v>
      </c>
      <c r="AY12">
        <v>5.2871459999999999</v>
      </c>
      <c r="AZ12">
        <v>0</v>
      </c>
      <c r="BA12">
        <v>0</v>
      </c>
      <c r="BB12">
        <v>5.156625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2161.2747580000005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367.53343799999999</v>
      </c>
      <c r="L13">
        <v>359.32647600000001</v>
      </c>
      <c r="M13">
        <v>93.406639999999996</v>
      </c>
      <c r="N13">
        <v>59.851751999999998</v>
      </c>
      <c r="O13">
        <v>125.670288</v>
      </c>
      <c r="P13">
        <v>143.86638500000001</v>
      </c>
      <c r="Q13">
        <v>11.98573</v>
      </c>
      <c r="R13">
        <v>34.734171000000003</v>
      </c>
      <c r="S13">
        <v>18.764970999999999</v>
      </c>
      <c r="T13">
        <v>2.520044</v>
      </c>
      <c r="U13">
        <v>403.024248</v>
      </c>
      <c r="V13">
        <v>16.038011000000001</v>
      </c>
      <c r="W13">
        <v>44.654474999999998</v>
      </c>
      <c r="X13">
        <v>142.72391999999999</v>
      </c>
      <c r="Y13">
        <v>0</v>
      </c>
      <c r="Z13">
        <v>12.551235999999999</v>
      </c>
      <c r="AA13">
        <v>27.042207999999999</v>
      </c>
      <c r="AB13">
        <v>3.9369290000000001</v>
      </c>
      <c r="AC13">
        <v>0</v>
      </c>
      <c r="AD13">
        <v>0</v>
      </c>
      <c r="AE13">
        <v>18.983470000000001</v>
      </c>
      <c r="AF13">
        <v>19.970412</v>
      </c>
      <c r="AG13">
        <v>47.392113999999999</v>
      </c>
      <c r="AH13">
        <v>0</v>
      </c>
      <c r="AI13">
        <v>0</v>
      </c>
      <c r="AJ13">
        <v>0</v>
      </c>
      <c r="AK13">
        <v>66.242256999999995</v>
      </c>
      <c r="AL13">
        <v>25.721101999999998</v>
      </c>
      <c r="AM13">
        <v>18.093713999999999</v>
      </c>
      <c r="AN13">
        <v>0.72951100000000002</v>
      </c>
      <c r="AO13">
        <v>0</v>
      </c>
      <c r="AP13">
        <v>0</v>
      </c>
      <c r="AQ13">
        <v>0</v>
      </c>
      <c r="AR13">
        <v>33.999667000000002</v>
      </c>
      <c r="AS13">
        <v>37.216313</v>
      </c>
      <c r="AT13">
        <v>13.498689000000001</v>
      </c>
      <c r="AU13">
        <v>0</v>
      </c>
      <c r="AV13">
        <v>0</v>
      </c>
      <c r="AW13">
        <v>0</v>
      </c>
      <c r="AX13">
        <v>0</v>
      </c>
      <c r="AY13">
        <v>5.2871459999999999</v>
      </c>
      <c r="AZ13">
        <v>0</v>
      </c>
      <c r="BA13">
        <v>0</v>
      </c>
      <c r="BB13">
        <v>4.0967330000000004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2158.8620500000002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367.53343799999999</v>
      </c>
      <c r="L14">
        <v>359.32647600000001</v>
      </c>
      <c r="M14">
        <v>93.406639999999996</v>
      </c>
      <c r="N14">
        <v>59.851751999999998</v>
      </c>
      <c r="O14">
        <v>125.670288</v>
      </c>
      <c r="P14">
        <v>143.86638500000001</v>
      </c>
      <c r="Q14">
        <v>11.98573</v>
      </c>
      <c r="R14">
        <v>34.734171000000003</v>
      </c>
      <c r="S14">
        <v>18.764970999999999</v>
      </c>
      <c r="T14">
        <v>2.520044</v>
      </c>
      <c r="U14">
        <v>403.024248</v>
      </c>
      <c r="V14">
        <v>16.038011000000001</v>
      </c>
      <c r="W14">
        <v>44.654474999999998</v>
      </c>
      <c r="X14">
        <v>142.72391999999999</v>
      </c>
      <c r="Y14">
        <v>0</v>
      </c>
      <c r="Z14">
        <v>12.551235999999999</v>
      </c>
      <c r="AA14">
        <v>27.042207999999999</v>
      </c>
      <c r="AB14">
        <v>3.9369290000000001</v>
      </c>
      <c r="AC14">
        <v>0</v>
      </c>
      <c r="AD14">
        <v>0</v>
      </c>
      <c r="AE14">
        <v>18.983470000000001</v>
      </c>
      <c r="AF14">
        <v>19.970412</v>
      </c>
      <c r="AG14">
        <v>47.392113999999999</v>
      </c>
      <c r="AH14">
        <v>0</v>
      </c>
      <c r="AI14">
        <v>0</v>
      </c>
      <c r="AJ14">
        <v>0</v>
      </c>
      <c r="AK14">
        <v>66.242256999999995</v>
      </c>
      <c r="AL14">
        <v>25.721101999999998</v>
      </c>
      <c r="AM14">
        <v>18.093713999999999</v>
      </c>
      <c r="AN14">
        <v>0.72951100000000002</v>
      </c>
      <c r="AO14">
        <v>0</v>
      </c>
      <c r="AP14">
        <v>0</v>
      </c>
      <c r="AQ14">
        <v>0</v>
      </c>
      <c r="AR14">
        <v>33.999667000000002</v>
      </c>
      <c r="AS14">
        <v>37.216313</v>
      </c>
      <c r="AT14">
        <v>14.161356</v>
      </c>
      <c r="AU14">
        <v>0</v>
      </c>
      <c r="AV14">
        <v>0</v>
      </c>
      <c r="AW14">
        <v>0</v>
      </c>
      <c r="AX14">
        <v>0</v>
      </c>
      <c r="AY14">
        <v>5.2871459999999999</v>
      </c>
      <c r="AZ14">
        <v>0</v>
      </c>
      <c r="BA14">
        <v>0</v>
      </c>
      <c r="BB14">
        <v>4.0967330000000004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2159.5247170000002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367.53343799999999</v>
      </c>
      <c r="L15">
        <v>359.32647600000001</v>
      </c>
      <c r="M15">
        <v>93.406639999999996</v>
      </c>
      <c r="N15">
        <v>59.851751999999998</v>
      </c>
      <c r="O15">
        <v>125.670288</v>
      </c>
      <c r="P15">
        <v>143.86638500000001</v>
      </c>
      <c r="Q15">
        <v>11.98573</v>
      </c>
      <c r="R15">
        <v>34.734171000000003</v>
      </c>
      <c r="S15">
        <v>18.764970999999999</v>
      </c>
      <c r="T15">
        <v>2.520044</v>
      </c>
      <c r="U15">
        <v>403.024248</v>
      </c>
      <c r="V15">
        <v>16.038011000000001</v>
      </c>
      <c r="W15">
        <v>44.654474999999998</v>
      </c>
      <c r="X15">
        <v>142.72391999999999</v>
      </c>
      <c r="Y15">
        <v>0</v>
      </c>
      <c r="Z15">
        <v>12.551235999999999</v>
      </c>
      <c r="AA15">
        <v>27.042207999999999</v>
      </c>
      <c r="AB15">
        <v>3.9369290000000001</v>
      </c>
      <c r="AC15">
        <v>11.162604999999999</v>
      </c>
      <c r="AD15">
        <v>0</v>
      </c>
      <c r="AE15">
        <v>18.983470000000001</v>
      </c>
      <c r="AF15">
        <v>19.970412</v>
      </c>
      <c r="AG15">
        <v>47.392113999999999</v>
      </c>
      <c r="AH15">
        <v>0</v>
      </c>
      <c r="AI15">
        <v>0</v>
      </c>
      <c r="AJ15">
        <v>0</v>
      </c>
      <c r="AK15">
        <v>66.242256999999995</v>
      </c>
      <c r="AL15">
        <v>25.721101999999998</v>
      </c>
      <c r="AM15">
        <v>18.093713999999999</v>
      </c>
      <c r="AN15">
        <v>0.72951100000000002</v>
      </c>
      <c r="AO15">
        <v>0</v>
      </c>
      <c r="AP15">
        <v>0</v>
      </c>
      <c r="AQ15">
        <v>13.803353</v>
      </c>
      <c r="AR15">
        <v>33.999667000000002</v>
      </c>
      <c r="AS15">
        <v>36.465834999999998</v>
      </c>
      <c r="AT15">
        <v>16.016237</v>
      </c>
      <c r="AU15">
        <v>0</v>
      </c>
      <c r="AV15">
        <v>0</v>
      </c>
      <c r="AW15">
        <v>0</v>
      </c>
      <c r="AX15">
        <v>0</v>
      </c>
      <c r="AY15">
        <v>5.2871459999999999</v>
      </c>
      <c r="AZ15">
        <v>0</v>
      </c>
      <c r="BA15">
        <v>0</v>
      </c>
      <c r="BB15">
        <v>4.0967330000000004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2185.5950779999998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367.53343799999999</v>
      </c>
      <c r="L16">
        <v>359.32647600000001</v>
      </c>
      <c r="M16">
        <v>93.406639999999996</v>
      </c>
      <c r="N16">
        <v>59.851751999999998</v>
      </c>
      <c r="O16">
        <v>125.670288</v>
      </c>
      <c r="P16">
        <v>143.86638500000001</v>
      </c>
      <c r="Q16">
        <v>11.98573</v>
      </c>
      <c r="R16">
        <v>34.734171000000003</v>
      </c>
      <c r="S16">
        <v>18.764970999999999</v>
      </c>
      <c r="T16">
        <v>2.520044</v>
      </c>
      <c r="U16">
        <v>403.024248</v>
      </c>
      <c r="V16">
        <v>16.038011000000001</v>
      </c>
      <c r="W16">
        <v>44.654474999999998</v>
      </c>
      <c r="X16">
        <v>142.72391999999999</v>
      </c>
      <c r="Y16">
        <v>0</v>
      </c>
      <c r="Z16">
        <v>12.551235999999999</v>
      </c>
      <c r="AA16">
        <v>27.042207999999999</v>
      </c>
      <c r="AB16">
        <v>15.558745</v>
      </c>
      <c r="AC16">
        <v>11.162604999999999</v>
      </c>
      <c r="AD16">
        <v>0</v>
      </c>
      <c r="AE16">
        <v>18.983470000000001</v>
      </c>
      <c r="AF16">
        <v>19.970412</v>
      </c>
      <c r="AG16">
        <v>47.392113999999999</v>
      </c>
      <c r="AH16">
        <v>0</v>
      </c>
      <c r="AI16">
        <v>0</v>
      </c>
      <c r="AJ16">
        <v>0</v>
      </c>
      <c r="AK16">
        <v>66.242256999999995</v>
      </c>
      <c r="AL16">
        <v>25.721101999999998</v>
      </c>
      <c r="AM16">
        <v>18.093713999999999</v>
      </c>
      <c r="AN16">
        <v>0.72951100000000002</v>
      </c>
      <c r="AO16">
        <v>0</v>
      </c>
      <c r="AP16">
        <v>0</v>
      </c>
      <c r="AQ16">
        <v>13.803353</v>
      </c>
      <c r="AR16">
        <v>33.999667000000002</v>
      </c>
      <c r="AS16">
        <v>36.465834999999998</v>
      </c>
      <c r="AT16">
        <v>15.051130000000001</v>
      </c>
      <c r="AU16">
        <v>0</v>
      </c>
      <c r="AV16">
        <v>0</v>
      </c>
      <c r="AW16">
        <v>0</v>
      </c>
      <c r="AX16">
        <v>0</v>
      </c>
      <c r="AY16">
        <v>5.2871459999999999</v>
      </c>
      <c r="AZ16">
        <v>0</v>
      </c>
      <c r="BA16">
        <v>0</v>
      </c>
      <c r="BB16">
        <v>4.0967330000000004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2196.2517870000001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367.53343799999999</v>
      </c>
      <c r="L17">
        <v>359.32647600000001</v>
      </c>
      <c r="M17">
        <v>93.406639999999996</v>
      </c>
      <c r="N17">
        <v>59.851751999999998</v>
      </c>
      <c r="O17">
        <v>125.670288</v>
      </c>
      <c r="P17">
        <v>143.86638500000001</v>
      </c>
      <c r="Q17">
        <v>11.98573</v>
      </c>
      <c r="R17">
        <v>34.734171000000003</v>
      </c>
      <c r="S17">
        <v>18.764970999999999</v>
      </c>
      <c r="T17">
        <v>2.520044</v>
      </c>
      <c r="U17">
        <v>403.024248</v>
      </c>
      <c r="V17">
        <v>16.038011000000001</v>
      </c>
      <c r="W17">
        <v>44.654474999999998</v>
      </c>
      <c r="X17">
        <v>142.72391999999999</v>
      </c>
      <c r="Y17">
        <v>0</v>
      </c>
      <c r="Z17">
        <v>12.551235999999999</v>
      </c>
      <c r="AA17">
        <v>27.042207999999999</v>
      </c>
      <c r="AB17">
        <v>15.558745</v>
      </c>
      <c r="AC17">
        <v>11.162604999999999</v>
      </c>
      <c r="AD17">
        <v>0</v>
      </c>
      <c r="AE17">
        <v>18.983470000000001</v>
      </c>
      <c r="AF17">
        <v>19.970412</v>
      </c>
      <c r="AG17">
        <v>47.392113999999999</v>
      </c>
      <c r="AH17">
        <v>0</v>
      </c>
      <c r="AI17">
        <v>0</v>
      </c>
      <c r="AJ17">
        <v>0</v>
      </c>
      <c r="AK17">
        <v>66.242256999999995</v>
      </c>
      <c r="AL17">
        <v>25.721101999999998</v>
      </c>
      <c r="AM17">
        <v>18.093713999999999</v>
      </c>
      <c r="AN17">
        <v>0.72951100000000002</v>
      </c>
      <c r="AO17">
        <v>0</v>
      </c>
      <c r="AP17">
        <v>0</v>
      </c>
      <c r="AQ17">
        <v>27.606705999999999</v>
      </c>
      <c r="AR17">
        <v>33.999667000000002</v>
      </c>
      <c r="AS17">
        <v>36.465834999999998</v>
      </c>
      <c r="AT17">
        <v>14.970452</v>
      </c>
      <c r="AU17">
        <v>0</v>
      </c>
      <c r="AV17">
        <v>0</v>
      </c>
      <c r="AW17">
        <v>0</v>
      </c>
      <c r="AX17">
        <v>0</v>
      </c>
      <c r="AY17">
        <v>5.2871459999999999</v>
      </c>
      <c r="AZ17">
        <v>0</v>
      </c>
      <c r="BA17">
        <v>0</v>
      </c>
      <c r="BB17">
        <v>4.0967330000000004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2209.9744620000006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367.53343799999999</v>
      </c>
      <c r="L18">
        <v>359.32647600000001</v>
      </c>
      <c r="M18">
        <v>93.406639999999996</v>
      </c>
      <c r="N18">
        <v>59.851751999999998</v>
      </c>
      <c r="O18">
        <v>125.670288</v>
      </c>
      <c r="P18">
        <v>143.86638500000001</v>
      </c>
      <c r="Q18">
        <v>11.98573</v>
      </c>
      <c r="R18">
        <v>34.734171000000003</v>
      </c>
      <c r="S18">
        <v>18.764970999999999</v>
      </c>
      <c r="T18">
        <v>2.520044</v>
      </c>
      <c r="U18">
        <v>403.024248</v>
      </c>
      <c r="V18">
        <v>16.038011000000001</v>
      </c>
      <c r="W18">
        <v>44.654474999999998</v>
      </c>
      <c r="X18">
        <v>142.72391999999999</v>
      </c>
      <c r="Y18">
        <v>0</v>
      </c>
      <c r="Z18">
        <v>12.551235999999999</v>
      </c>
      <c r="AA18">
        <v>27.042207999999999</v>
      </c>
      <c r="AB18">
        <v>15.558745</v>
      </c>
      <c r="AC18">
        <v>11.162604999999999</v>
      </c>
      <c r="AD18">
        <v>0</v>
      </c>
      <c r="AE18">
        <v>18.983470000000001</v>
      </c>
      <c r="AF18">
        <v>19.970412</v>
      </c>
      <c r="AG18">
        <v>47.392113999999999</v>
      </c>
      <c r="AH18">
        <v>0</v>
      </c>
      <c r="AI18">
        <v>0</v>
      </c>
      <c r="AJ18">
        <v>0</v>
      </c>
      <c r="AK18">
        <v>66.242256999999995</v>
      </c>
      <c r="AL18">
        <v>25.721101999999998</v>
      </c>
      <c r="AM18">
        <v>18.093713999999999</v>
      </c>
      <c r="AN18">
        <v>0.72951100000000002</v>
      </c>
      <c r="AO18">
        <v>0</v>
      </c>
      <c r="AP18">
        <v>0</v>
      </c>
      <c r="AQ18">
        <v>41.410057999999999</v>
      </c>
      <c r="AR18">
        <v>33.999667000000002</v>
      </c>
      <c r="AS18">
        <v>36.465834999999998</v>
      </c>
      <c r="AT18">
        <v>17.732647</v>
      </c>
      <c r="AU18">
        <v>0</v>
      </c>
      <c r="AV18">
        <v>0</v>
      </c>
      <c r="AW18">
        <v>0</v>
      </c>
      <c r="AX18">
        <v>0</v>
      </c>
      <c r="AY18">
        <v>5.2871459999999999</v>
      </c>
      <c r="AZ18">
        <v>0</v>
      </c>
      <c r="BA18">
        <v>0</v>
      </c>
      <c r="BB18">
        <v>4.0967330000000004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2226.5400090000003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367.53343799999999</v>
      </c>
      <c r="L19">
        <v>359.32647600000001</v>
      </c>
      <c r="M19">
        <v>93.406639999999996</v>
      </c>
      <c r="N19">
        <v>59.851751999999998</v>
      </c>
      <c r="O19">
        <v>125.670288</v>
      </c>
      <c r="P19">
        <v>143.86638500000001</v>
      </c>
      <c r="Q19">
        <v>11.98573</v>
      </c>
      <c r="R19">
        <v>34.734171000000003</v>
      </c>
      <c r="S19">
        <v>18.764970999999999</v>
      </c>
      <c r="T19">
        <v>2.520044</v>
      </c>
      <c r="U19">
        <v>403.024248</v>
      </c>
      <c r="V19">
        <v>16.038011000000001</v>
      </c>
      <c r="W19">
        <v>44.654474999999998</v>
      </c>
      <c r="X19">
        <v>142.72391999999999</v>
      </c>
      <c r="Y19">
        <v>0</v>
      </c>
      <c r="Z19">
        <v>12.551235999999999</v>
      </c>
      <c r="AA19">
        <v>27.042207999999999</v>
      </c>
      <c r="AB19">
        <v>15.558745</v>
      </c>
      <c r="AC19">
        <v>11.162604999999999</v>
      </c>
      <c r="AD19">
        <v>0</v>
      </c>
      <c r="AE19">
        <v>18.983470000000001</v>
      </c>
      <c r="AF19">
        <v>19.970412</v>
      </c>
      <c r="AG19">
        <v>47.392113999999999</v>
      </c>
      <c r="AH19">
        <v>0</v>
      </c>
      <c r="AI19">
        <v>0</v>
      </c>
      <c r="AJ19">
        <v>0</v>
      </c>
      <c r="AK19">
        <v>66.242256999999995</v>
      </c>
      <c r="AL19">
        <v>25.721101999999998</v>
      </c>
      <c r="AM19">
        <v>18.093713999999999</v>
      </c>
      <c r="AN19">
        <v>0.72951100000000002</v>
      </c>
      <c r="AO19">
        <v>0</v>
      </c>
      <c r="AP19">
        <v>0</v>
      </c>
      <c r="AQ19">
        <v>41.410057999999999</v>
      </c>
      <c r="AR19">
        <v>33.999667000000002</v>
      </c>
      <c r="AS19">
        <v>36.465834999999998</v>
      </c>
      <c r="AT19">
        <v>17.293061999999999</v>
      </c>
      <c r="AU19">
        <v>0</v>
      </c>
      <c r="AV19">
        <v>0</v>
      </c>
      <c r="AW19">
        <v>0</v>
      </c>
      <c r="AX19">
        <v>0</v>
      </c>
      <c r="AY19">
        <v>5.2871459999999999</v>
      </c>
      <c r="AZ19">
        <v>0</v>
      </c>
      <c r="BA19">
        <v>0</v>
      </c>
      <c r="BB19">
        <v>4.0967330000000004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2226.1004240000007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367.53343799999999</v>
      </c>
      <c r="L20">
        <v>359.32647600000001</v>
      </c>
      <c r="M20">
        <v>93.406639999999996</v>
      </c>
      <c r="N20">
        <v>59.851751999999998</v>
      </c>
      <c r="O20">
        <v>125.670288</v>
      </c>
      <c r="P20">
        <v>143.86638500000001</v>
      </c>
      <c r="Q20">
        <v>11.98573</v>
      </c>
      <c r="R20">
        <v>34.734171000000003</v>
      </c>
      <c r="S20">
        <v>18.764970999999999</v>
      </c>
      <c r="T20">
        <v>2.520044</v>
      </c>
      <c r="U20">
        <v>403.024248</v>
      </c>
      <c r="V20">
        <v>16.038011000000001</v>
      </c>
      <c r="W20">
        <v>44.654474999999998</v>
      </c>
      <c r="X20">
        <v>142.72391999999999</v>
      </c>
      <c r="Y20">
        <v>0</v>
      </c>
      <c r="Z20">
        <v>12.551235999999999</v>
      </c>
      <c r="AA20">
        <v>40.563312000000003</v>
      </c>
      <c r="AB20">
        <v>15.558745</v>
      </c>
      <c r="AC20">
        <v>11.162604999999999</v>
      </c>
      <c r="AD20">
        <v>0</v>
      </c>
      <c r="AE20">
        <v>18.983470000000001</v>
      </c>
      <c r="AF20">
        <v>19.970412</v>
      </c>
      <c r="AG20">
        <v>47.392113999999999</v>
      </c>
      <c r="AH20">
        <v>0</v>
      </c>
      <c r="AI20">
        <v>0</v>
      </c>
      <c r="AJ20">
        <v>0</v>
      </c>
      <c r="AK20">
        <v>66.242256999999995</v>
      </c>
      <c r="AL20">
        <v>25.721101999999998</v>
      </c>
      <c r="AM20">
        <v>18.093713999999999</v>
      </c>
      <c r="AN20">
        <v>0.72951100000000002</v>
      </c>
      <c r="AO20">
        <v>0</v>
      </c>
      <c r="AP20">
        <v>0</v>
      </c>
      <c r="AQ20">
        <v>53.679704999999998</v>
      </c>
      <c r="AR20">
        <v>37.187136000000002</v>
      </c>
      <c r="AS20">
        <v>36.465834999999998</v>
      </c>
      <c r="AT20">
        <v>19.098831000000001</v>
      </c>
      <c r="AU20">
        <v>0</v>
      </c>
      <c r="AV20">
        <v>0</v>
      </c>
      <c r="AW20">
        <v>0</v>
      </c>
      <c r="AX20">
        <v>0</v>
      </c>
      <c r="AY20">
        <v>5.2871459999999999</v>
      </c>
      <c r="AZ20">
        <v>0</v>
      </c>
      <c r="BA20">
        <v>0</v>
      </c>
      <c r="BB20">
        <v>4.0967330000000004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2256.8844130000002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367.53343799999999</v>
      </c>
      <c r="L21">
        <v>359.32647600000001</v>
      </c>
      <c r="M21">
        <v>93.406639999999996</v>
      </c>
      <c r="N21">
        <v>59.851751999999998</v>
      </c>
      <c r="O21">
        <v>125.670288</v>
      </c>
      <c r="P21">
        <v>143.86638500000001</v>
      </c>
      <c r="Q21">
        <v>11.98573</v>
      </c>
      <c r="R21">
        <v>34.734171000000003</v>
      </c>
      <c r="S21">
        <v>18.764970999999999</v>
      </c>
      <c r="T21">
        <v>2.520044</v>
      </c>
      <c r="U21">
        <v>403.024248</v>
      </c>
      <c r="V21">
        <v>16.038011000000001</v>
      </c>
      <c r="W21">
        <v>44.654474999999998</v>
      </c>
      <c r="X21">
        <v>142.72391999999999</v>
      </c>
      <c r="Y21">
        <v>0</v>
      </c>
      <c r="Z21">
        <v>12.551235999999999</v>
      </c>
      <c r="AA21">
        <v>40.563312000000003</v>
      </c>
      <c r="AB21">
        <v>15.558745</v>
      </c>
      <c r="AC21">
        <v>11.162604999999999</v>
      </c>
      <c r="AD21">
        <v>0</v>
      </c>
      <c r="AE21">
        <v>37.966939000000004</v>
      </c>
      <c r="AF21">
        <v>19.970412</v>
      </c>
      <c r="AG21">
        <v>47.392113999999999</v>
      </c>
      <c r="AH21">
        <v>0</v>
      </c>
      <c r="AI21">
        <v>0</v>
      </c>
      <c r="AJ21">
        <v>0</v>
      </c>
      <c r="AK21">
        <v>66.242256999999995</v>
      </c>
      <c r="AL21">
        <v>25.721101999999998</v>
      </c>
      <c r="AM21">
        <v>18.093713999999999</v>
      </c>
      <c r="AN21">
        <v>0.72951100000000002</v>
      </c>
      <c r="AO21">
        <v>0</v>
      </c>
      <c r="AP21">
        <v>0</v>
      </c>
      <c r="AQ21">
        <v>53.679704999999998</v>
      </c>
      <c r="AR21">
        <v>37.187136000000002</v>
      </c>
      <c r="AS21">
        <v>36.465834999999998</v>
      </c>
      <c r="AT21">
        <v>19.247983999999999</v>
      </c>
      <c r="AU21">
        <v>0</v>
      </c>
      <c r="AV21">
        <v>0</v>
      </c>
      <c r="AW21">
        <v>0</v>
      </c>
      <c r="AX21">
        <v>0</v>
      </c>
      <c r="AY21">
        <v>5.2871459999999999</v>
      </c>
      <c r="AZ21">
        <v>0</v>
      </c>
      <c r="BA21">
        <v>0</v>
      </c>
      <c r="BB21">
        <v>4.0967330000000004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2276.0170350000003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367.53343799999999</v>
      </c>
      <c r="L22">
        <v>359.32647600000001</v>
      </c>
      <c r="M22">
        <v>93.406639999999996</v>
      </c>
      <c r="N22">
        <v>59.851751999999998</v>
      </c>
      <c r="O22">
        <v>125.670288</v>
      </c>
      <c r="P22">
        <v>143.86638500000001</v>
      </c>
      <c r="Q22">
        <v>11.98573</v>
      </c>
      <c r="R22">
        <v>34.734171000000003</v>
      </c>
      <c r="S22">
        <v>18.764970999999999</v>
      </c>
      <c r="T22">
        <v>2.520044</v>
      </c>
      <c r="U22">
        <v>403.024248</v>
      </c>
      <c r="V22">
        <v>16.038011000000001</v>
      </c>
      <c r="W22">
        <v>44.654474999999998</v>
      </c>
      <c r="X22">
        <v>142.72391999999999</v>
      </c>
      <c r="Y22">
        <v>0</v>
      </c>
      <c r="Z22">
        <v>12.551235999999999</v>
      </c>
      <c r="AA22">
        <v>40.563312000000003</v>
      </c>
      <c r="AB22">
        <v>15.558745</v>
      </c>
      <c r="AC22">
        <v>11.162604999999999</v>
      </c>
      <c r="AD22">
        <v>0</v>
      </c>
      <c r="AE22">
        <v>37.966939000000004</v>
      </c>
      <c r="AF22">
        <v>19.970412</v>
      </c>
      <c r="AG22">
        <v>47.392113999999999</v>
      </c>
      <c r="AH22">
        <v>0</v>
      </c>
      <c r="AI22">
        <v>0</v>
      </c>
      <c r="AJ22">
        <v>0</v>
      </c>
      <c r="AK22">
        <v>66.242256999999995</v>
      </c>
      <c r="AL22">
        <v>25.721101999999998</v>
      </c>
      <c r="AM22">
        <v>18.093713999999999</v>
      </c>
      <c r="AN22">
        <v>0.72951100000000002</v>
      </c>
      <c r="AO22">
        <v>0</v>
      </c>
      <c r="AP22">
        <v>0</v>
      </c>
      <c r="AQ22">
        <v>55.213411000000001</v>
      </c>
      <c r="AR22">
        <v>32.937178000000003</v>
      </c>
      <c r="AS22">
        <v>36.465834999999998</v>
      </c>
      <c r="AT22">
        <v>19.247983999999999</v>
      </c>
      <c r="AU22">
        <v>0</v>
      </c>
      <c r="AV22">
        <v>0</v>
      </c>
      <c r="AW22">
        <v>0</v>
      </c>
      <c r="AX22">
        <v>0</v>
      </c>
      <c r="AY22">
        <v>5.2871459999999999</v>
      </c>
      <c r="AZ22">
        <v>0</v>
      </c>
      <c r="BA22">
        <v>0</v>
      </c>
      <c r="BB22">
        <v>4.0967330000000004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2273.3007830000006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367.53343799999999</v>
      </c>
      <c r="L23">
        <v>359.32647600000001</v>
      </c>
      <c r="M23">
        <v>93.406639999999996</v>
      </c>
      <c r="N23">
        <v>59.851751999999998</v>
      </c>
      <c r="O23">
        <v>125.670288</v>
      </c>
      <c r="P23">
        <v>143.86638500000001</v>
      </c>
      <c r="Q23">
        <v>11.98573</v>
      </c>
      <c r="R23">
        <v>34.734171000000003</v>
      </c>
      <c r="S23">
        <v>18.764970999999999</v>
      </c>
      <c r="T23">
        <v>2.520044</v>
      </c>
      <c r="U23">
        <v>403.024248</v>
      </c>
      <c r="V23">
        <v>16.038011000000001</v>
      </c>
      <c r="W23">
        <v>44.654474999999998</v>
      </c>
      <c r="X23">
        <v>142.72391999999999</v>
      </c>
      <c r="Y23">
        <v>0</v>
      </c>
      <c r="Z23">
        <v>12.551235999999999</v>
      </c>
      <c r="AA23">
        <v>40.563312000000003</v>
      </c>
      <c r="AB23">
        <v>15.558745</v>
      </c>
      <c r="AC23">
        <v>11.162604999999999</v>
      </c>
      <c r="AD23">
        <v>0</v>
      </c>
      <c r="AE23">
        <v>37.966939000000004</v>
      </c>
      <c r="AF23">
        <v>19.970412</v>
      </c>
      <c r="AG23">
        <v>47.392113999999999</v>
      </c>
      <c r="AH23">
        <v>0</v>
      </c>
      <c r="AI23">
        <v>0</v>
      </c>
      <c r="AJ23">
        <v>0</v>
      </c>
      <c r="AK23">
        <v>66.242256999999995</v>
      </c>
      <c r="AL23">
        <v>25.721101999999998</v>
      </c>
      <c r="AM23">
        <v>18.093713999999999</v>
      </c>
      <c r="AN23">
        <v>0.72951100000000002</v>
      </c>
      <c r="AO23">
        <v>0</v>
      </c>
      <c r="AP23">
        <v>0</v>
      </c>
      <c r="AQ23">
        <v>55.213411000000001</v>
      </c>
      <c r="AR23">
        <v>32.937178000000003</v>
      </c>
      <c r="AS23">
        <v>36.465834999999998</v>
      </c>
      <c r="AT23">
        <v>19.247983999999999</v>
      </c>
      <c r="AU23">
        <v>0</v>
      </c>
      <c r="AV23">
        <v>0</v>
      </c>
      <c r="AW23">
        <v>0</v>
      </c>
      <c r="AX23">
        <v>0</v>
      </c>
      <c r="AY23">
        <v>5.2871459999999999</v>
      </c>
      <c r="AZ23">
        <v>0</v>
      </c>
      <c r="BA23">
        <v>0</v>
      </c>
      <c r="BB23">
        <v>4.0967330000000004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2273.3007830000006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367.53343799999999</v>
      </c>
      <c r="L24">
        <v>359.32647600000001</v>
      </c>
      <c r="M24">
        <v>93.406639999999996</v>
      </c>
      <c r="N24">
        <v>59.851751999999998</v>
      </c>
      <c r="O24">
        <v>125.670288</v>
      </c>
      <c r="P24">
        <v>143.86638500000001</v>
      </c>
      <c r="Q24">
        <v>11.98573</v>
      </c>
      <c r="R24">
        <v>34.734171000000003</v>
      </c>
      <c r="S24">
        <v>18.764970999999999</v>
      </c>
      <c r="T24">
        <v>2.520044</v>
      </c>
      <c r="U24">
        <v>403.024248</v>
      </c>
      <c r="V24">
        <v>16.038011000000001</v>
      </c>
      <c r="W24">
        <v>44.654474999999998</v>
      </c>
      <c r="X24">
        <v>142.72391999999999</v>
      </c>
      <c r="Y24">
        <v>0</v>
      </c>
      <c r="Z24">
        <v>12.551235999999999</v>
      </c>
      <c r="AA24">
        <v>40.563312000000003</v>
      </c>
      <c r="AB24">
        <v>15.558745</v>
      </c>
      <c r="AC24">
        <v>22.325210999999999</v>
      </c>
      <c r="AD24">
        <v>0</v>
      </c>
      <c r="AE24">
        <v>37.966939000000004</v>
      </c>
      <c r="AF24">
        <v>19.970412</v>
      </c>
      <c r="AG24">
        <v>47.392113999999999</v>
      </c>
      <c r="AH24">
        <v>21.448404</v>
      </c>
      <c r="AI24">
        <v>0</v>
      </c>
      <c r="AJ24">
        <v>0</v>
      </c>
      <c r="AK24">
        <v>66.242256999999995</v>
      </c>
      <c r="AL24">
        <v>25.721101999999998</v>
      </c>
      <c r="AM24">
        <v>18.093713999999999</v>
      </c>
      <c r="AN24">
        <v>0.72951100000000002</v>
      </c>
      <c r="AO24">
        <v>0</v>
      </c>
      <c r="AP24">
        <v>0</v>
      </c>
      <c r="AQ24">
        <v>55.213411000000001</v>
      </c>
      <c r="AR24">
        <v>32.937178000000003</v>
      </c>
      <c r="AS24">
        <v>36.465834999999998</v>
      </c>
      <c r="AT24">
        <v>19.247983999999999</v>
      </c>
      <c r="AU24">
        <v>0</v>
      </c>
      <c r="AV24">
        <v>0</v>
      </c>
      <c r="AW24">
        <v>0</v>
      </c>
      <c r="AX24">
        <v>0</v>
      </c>
      <c r="AY24">
        <v>5.2871459999999999</v>
      </c>
      <c r="AZ24">
        <v>0</v>
      </c>
      <c r="BA24">
        <v>0.83001199999999997</v>
      </c>
      <c r="BB24">
        <v>4.0967330000000004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2306.7418050000006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367.53343799999999</v>
      </c>
      <c r="L25">
        <v>357.54603600000002</v>
      </c>
      <c r="M25">
        <v>93.406639999999996</v>
      </c>
      <c r="N25">
        <v>59.851751999999998</v>
      </c>
      <c r="O25">
        <v>125.670288</v>
      </c>
      <c r="P25">
        <v>143.86638500000001</v>
      </c>
      <c r="Q25">
        <v>11.98573</v>
      </c>
      <c r="R25">
        <v>34.734171000000003</v>
      </c>
      <c r="S25">
        <v>18.764970999999999</v>
      </c>
      <c r="T25">
        <v>2.520044</v>
      </c>
      <c r="U25">
        <v>403.024248</v>
      </c>
      <c r="V25">
        <v>20.01792</v>
      </c>
      <c r="W25">
        <v>44.654474999999998</v>
      </c>
      <c r="X25">
        <v>142.72391999999999</v>
      </c>
      <c r="Y25">
        <v>0</v>
      </c>
      <c r="Z25">
        <v>12.551235999999999</v>
      </c>
      <c r="AA25">
        <v>40.563312000000003</v>
      </c>
      <c r="AB25">
        <v>31.11749</v>
      </c>
      <c r="AC25">
        <v>22.325210999999999</v>
      </c>
      <c r="AD25">
        <v>0</v>
      </c>
      <c r="AE25">
        <v>37.966939000000004</v>
      </c>
      <c r="AF25">
        <v>19.970412</v>
      </c>
      <c r="AG25">
        <v>47.392113999999999</v>
      </c>
      <c r="AH25">
        <v>42.896808999999998</v>
      </c>
      <c r="AI25">
        <v>0</v>
      </c>
      <c r="AJ25">
        <v>0</v>
      </c>
      <c r="AK25">
        <v>66.242256999999995</v>
      </c>
      <c r="AL25">
        <v>25.721101999999998</v>
      </c>
      <c r="AM25">
        <v>18.093713999999999</v>
      </c>
      <c r="AN25">
        <v>0.72951100000000002</v>
      </c>
      <c r="AO25">
        <v>0</v>
      </c>
      <c r="AP25">
        <v>0</v>
      </c>
      <c r="AQ25">
        <v>55.213411000000001</v>
      </c>
      <c r="AR25">
        <v>32.937178000000003</v>
      </c>
      <c r="AS25">
        <v>36.465834999999998</v>
      </c>
      <c r="AT25">
        <v>19.247983999999999</v>
      </c>
      <c r="AU25">
        <v>0</v>
      </c>
      <c r="AV25">
        <v>0</v>
      </c>
      <c r="AW25">
        <v>0</v>
      </c>
      <c r="AX25">
        <v>0</v>
      </c>
      <c r="AY25">
        <v>5.2871459999999999</v>
      </c>
      <c r="AZ25">
        <v>0</v>
      </c>
      <c r="BA25">
        <v>1.6600250000000001</v>
      </c>
      <c r="BB25">
        <v>5.156625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2347.8383290000011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367.53343799999999</v>
      </c>
      <c r="L26">
        <v>357.54603600000002</v>
      </c>
      <c r="M26">
        <v>93.406639999999996</v>
      </c>
      <c r="N26">
        <v>59.851751999999998</v>
      </c>
      <c r="O26">
        <v>125.670288</v>
      </c>
      <c r="P26">
        <v>143.86638500000001</v>
      </c>
      <c r="Q26">
        <v>11.98573</v>
      </c>
      <c r="R26">
        <v>34.734171000000003</v>
      </c>
      <c r="S26">
        <v>18.764970999999999</v>
      </c>
      <c r="T26">
        <v>2.520044</v>
      </c>
      <c r="U26">
        <v>403.024248</v>
      </c>
      <c r="V26">
        <v>20.01792</v>
      </c>
      <c r="W26">
        <v>44.654474999999998</v>
      </c>
      <c r="X26">
        <v>142.72391999999999</v>
      </c>
      <c r="Y26">
        <v>0</v>
      </c>
      <c r="Z26">
        <v>12.551235999999999</v>
      </c>
      <c r="AA26">
        <v>40.563312000000003</v>
      </c>
      <c r="AB26">
        <v>31.11749</v>
      </c>
      <c r="AC26">
        <v>22.325210999999999</v>
      </c>
      <c r="AD26">
        <v>0</v>
      </c>
      <c r="AE26">
        <v>37.966939000000004</v>
      </c>
      <c r="AF26">
        <v>19.970412</v>
      </c>
      <c r="AG26">
        <v>47.392113999999999</v>
      </c>
      <c r="AH26">
        <v>64.345213000000001</v>
      </c>
      <c r="AI26">
        <v>0</v>
      </c>
      <c r="AJ26">
        <v>0</v>
      </c>
      <c r="AK26">
        <v>66.242256999999995</v>
      </c>
      <c r="AL26">
        <v>25.721101999999998</v>
      </c>
      <c r="AM26">
        <v>18.093713999999999</v>
      </c>
      <c r="AN26">
        <v>0.72951100000000002</v>
      </c>
      <c r="AO26">
        <v>0</v>
      </c>
      <c r="AP26">
        <v>0</v>
      </c>
      <c r="AQ26">
        <v>55.213411000000001</v>
      </c>
      <c r="AR26">
        <v>32.937178000000003</v>
      </c>
      <c r="AS26">
        <v>36.465834999999998</v>
      </c>
      <c r="AT26">
        <v>19.247983999999999</v>
      </c>
      <c r="AU26">
        <v>0</v>
      </c>
      <c r="AV26">
        <v>0</v>
      </c>
      <c r="AW26">
        <v>0</v>
      </c>
      <c r="AX26">
        <v>0</v>
      </c>
      <c r="AY26">
        <v>5.2871459999999999</v>
      </c>
      <c r="AZ26">
        <v>1.803247</v>
      </c>
      <c r="BA26">
        <v>2.4900380000000002</v>
      </c>
      <c r="BB26">
        <v>5.156625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2371.9199930000004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367.53343799999999</v>
      </c>
      <c r="L27">
        <v>373.906836</v>
      </c>
      <c r="M27">
        <v>93.406639999999996</v>
      </c>
      <c r="N27">
        <v>59.851751999999998</v>
      </c>
      <c r="O27">
        <v>125.670288</v>
      </c>
      <c r="P27">
        <v>143.86638500000001</v>
      </c>
      <c r="Q27">
        <v>15.072628</v>
      </c>
      <c r="R27">
        <v>34.734171000000003</v>
      </c>
      <c r="S27">
        <v>21.609345000000001</v>
      </c>
      <c r="T27">
        <v>2.520044</v>
      </c>
      <c r="U27">
        <v>403.024248</v>
      </c>
      <c r="V27">
        <v>20.01792</v>
      </c>
      <c r="W27">
        <v>44.654474999999998</v>
      </c>
      <c r="X27">
        <v>142.72391999999999</v>
      </c>
      <c r="Y27">
        <v>0</v>
      </c>
      <c r="Z27">
        <v>12.551235999999999</v>
      </c>
      <c r="AA27">
        <v>40.563312000000003</v>
      </c>
      <c r="AB27">
        <v>31.11749</v>
      </c>
      <c r="AC27">
        <v>22.325210999999999</v>
      </c>
      <c r="AD27">
        <v>10.474793999999999</v>
      </c>
      <c r="AE27">
        <v>37.966939000000004</v>
      </c>
      <c r="AF27">
        <v>19.970412</v>
      </c>
      <c r="AG27">
        <v>47.392113999999999</v>
      </c>
      <c r="AH27">
        <v>96.51782</v>
      </c>
      <c r="AI27">
        <v>0</v>
      </c>
      <c r="AJ27">
        <v>0</v>
      </c>
      <c r="AK27">
        <v>66.242256999999995</v>
      </c>
      <c r="AL27">
        <v>25.721101999999998</v>
      </c>
      <c r="AM27">
        <v>18.093713999999999</v>
      </c>
      <c r="AN27">
        <v>0.72951100000000002</v>
      </c>
      <c r="AO27">
        <v>0</v>
      </c>
      <c r="AP27">
        <v>0</v>
      </c>
      <c r="AQ27">
        <v>55.213411000000001</v>
      </c>
      <c r="AR27">
        <v>32.937178000000003</v>
      </c>
      <c r="AS27">
        <v>36.465834999999998</v>
      </c>
      <c r="AT27">
        <v>19.247983999999999</v>
      </c>
      <c r="AU27">
        <v>0</v>
      </c>
      <c r="AV27">
        <v>0</v>
      </c>
      <c r="AW27">
        <v>0</v>
      </c>
      <c r="AX27">
        <v>0</v>
      </c>
      <c r="AY27">
        <v>5.2871459999999999</v>
      </c>
      <c r="AZ27">
        <v>4.0573050000000004</v>
      </c>
      <c r="BA27">
        <v>3.720234</v>
      </c>
      <c r="BB27">
        <v>5.156625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2440.3437200000003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367.53343799999999</v>
      </c>
      <c r="L28">
        <v>431.65083600000003</v>
      </c>
      <c r="M28">
        <v>93.406639999999996</v>
      </c>
      <c r="N28">
        <v>59.851751999999998</v>
      </c>
      <c r="O28">
        <v>125.670288</v>
      </c>
      <c r="P28">
        <v>143.86638500000001</v>
      </c>
      <c r="Q28">
        <v>15.072628</v>
      </c>
      <c r="R28">
        <v>34.734171000000003</v>
      </c>
      <c r="S28">
        <v>21.609345000000001</v>
      </c>
      <c r="T28">
        <v>2.520044</v>
      </c>
      <c r="U28">
        <v>403.024248</v>
      </c>
      <c r="V28">
        <v>20.01792</v>
      </c>
      <c r="W28">
        <v>44.654474999999998</v>
      </c>
      <c r="X28">
        <v>142.72391999999999</v>
      </c>
      <c r="Y28">
        <v>0</v>
      </c>
      <c r="Z28">
        <v>12.551235999999999</v>
      </c>
      <c r="AA28">
        <v>40.563312000000003</v>
      </c>
      <c r="AB28">
        <v>31.11749</v>
      </c>
      <c r="AC28">
        <v>22.325210999999999</v>
      </c>
      <c r="AD28">
        <v>20.949590000000001</v>
      </c>
      <c r="AE28">
        <v>37.966939000000004</v>
      </c>
      <c r="AF28">
        <v>19.970412</v>
      </c>
      <c r="AG28">
        <v>47.392113999999999</v>
      </c>
      <c r="AH28">
        <v>132.44389699999999</v>
      </c>
      <c r="AI28">
        <v>0</v>
      </c>
      <c r="AJ28">
        <v>0</v>
      </c>
      <c r="AK28">
        <v>66.242256999999995</v>
      </c>
      <c r="AL28">
        <v>40.259117000000003</v>
      </c>
      <c r="AM28">
        <v>18.093713999999999</v>
      </c>
      <c r="AN28">
        <v>0.72951100000000002</v>
      </c>
      <c r="AO28">
        <v>0</v>
      </c>
      <c r="AP28">
        <v>0</v>
      </c>
      <c r="AQ28">
        <v>55.213411000000001</v>
      </c>
      <c r="AR28">
        <v>32.937178000000003</v>
      </c>
      <c r="AS28">
        <v>36.465834999999998</v>
      </c>
      <c r="AT28">
        <v>19.247983999999999</v>
      </c>
      <c r="AU28">
        <v>0</v>
      </c>
      <c r="AV28">
        <v>0</v>
      </c>
      <c r="AW28">
        <v>0</v>
      </c>
      <c r="AX28">
        <v>0</v>
      </c>
      <c r="AY28">
        <v>5.2871459999999999</v>
      </c>
      <c r="AZ28">
        <v>6.694553</v>
      </c>
      <c r="BA28">
        <v>5.1134700000000004</v>
      </c>
      <c r="BB28">
        <v>5.156625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2563.0570920000009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367.53343799999999</v>
      </c>
      <c r="L29">
        <v>381.12483600000002</v>
      </c>
      <c r="M29">
        <v>93.406639999999996</v>
      </c>
      <c r="N29">
        <v>59.851751999999998</v>
      </c>
      <c r="O29">
        <v>125.670288</v>
      </c>
      <c r="P29">
        <v>143.86638500000001</v>
      </c>
      <c r="Q29">
        <v>15.072628</v>
      </c>
      <c r="R29">
        <v>34.734171000000003</v>
      </c>
      <c r="S29">
        <v>21.609345000000001</v>
      </c>
      <c r="T29">
        <v>2.520044</v>
      </c>
      <c r="U29">
        <v>403.024248</v>
      </c>
      <c r="V29">
        <v>16.038011000000001</v>
      </c>
      <c r="W29">
        <v>44.654474999999998</v>
      </c>
      <c r="X29">
        <v>142.72391999999999</v>
      </c>
      <c r="Y29">
        <v>0</v>
      </c>
      <c r="Z29">
        <v>18.826854000000001</v>
      </c>
      <c r="AA29">
        <v>40.563312000000003</v>
      </c>
      <c r="AB29">
        <v>46.676234000000001</v>
      </c>
      <c r="AC29">
        <v>33.521597999999997</v>
      </c>
      <c r="AD29">
        <v>31.424384</v>
      </c>
      <c r="AE29">
        <v>37.966939000000004</v>
      </c>
      <c r="AF29">
        <v>26.627215</v>
      </c>
      <c r="AG29">
        <v>47.392113999999999</v>
      </c>
      <c r="AH29">
        <v>158.93267700000001</v>
      </c>
      <c r="AI29">
        <v>3.6709480000000001</v>
      </c>
      <c r="AJ29">
        <v>0</v>
      </c>
      <c r="AK29">
        <v>66.242256999999995</v>
      </c>
      <c r="AL29">
        <v>76.391673999999995</v>
      </c>
      <c r="AM29">
        <v>18.13034</v>
      </c>
      <c r="AN29">
        <v>0.72951100000000002</v>
      </c>
      <c r="AO29">
        <v>0</v>
      </c>
      <c r="AP29">
        <v>5.6710380000000002</v>
      </c>
      <c r="AQ29">
        <v>55.213411000000001</v>
      </c>
      <c r="AR29">
        <v>32.937178000000003</v>
      </c>
      <c r="AS29">
        <v>37.216313</v>
      </c>
      <c r="AT29">
        <v>19.247983999999999</v>
      </c>
      <c r="AU29">
        <v>0</v>
      </c>
      <c r="AV29">
        <v>0</v>
      </c>
      <c r="AW29">
        <v>0</v>
      </c>
      <c r="AX29">
        <v>0</v>
      </c>
      <c r="AY29">
        <v>7.9307179999999997</v>
      </c>
      <c r="AZ29">
        <v>8.9260699999999993</v>
      </c>
      <c r="BA29">
        <v>6.0472340000000004</v>
      </c>
      <c r="BB29">
        <v>4.0967330000000004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2636.2129170000007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367.53343799999999</v>
      </c>
      <c r="L30">
        <v>373.906836</v>
      </c>
      <c r="M30">
        <v>93.406639999999996</v>
      </c>
      <c r="N30">
        <v>59.851751999999998</v>
      </c>
      <c r="O30">
        <v>125.670288</v>
      </c>
      <c r="P30">
        <v>143.86638500000001</v>
      </c>
      <c r="Q30">
        <v>15.072628</v>
      </c>
      <c r="R30">
        <v>34.734171000000003</v>
      </c>
      <c r="S30">
        <v>21.609345000000001</v>
      </c>
      <c r="T30">
        <v>2.520044</v>
      </c>
      <c r="U30">
        <v>403.024248</v>
      </c>
      <c r="V30">
        <v>16.038011000000001</v>
      </c>
      <c r="W30">
        <v>44.654474999999998</v>
      </c>
      <c r="X30">
        <v>142.72391999999999</v>
      </c>
      <c r="Y30">
        <v>0</v>
      </c>
      <c r="Z30">
        <v>18.826854000000001</v>
      </c>
      <c r="AA30">
        <v>40.563312000000003</v>
      </c>
      <c r="AB30">
        <v>46.676234000000001</v>
      </c>
      <c r="AC30">
        <v>33.521597999999997</v>
      </c>
      <c r="AD30">
        <v>41.899177999999999</v>
      </c>
      <c r="AE30">
        <v>37.966939000000004</v>
      </c>
      <c r="AF30">
        <v>26.627215</v>
      </c>
      <c r="AG30">
        <v>47.392113999999999</v>
      </c>
      <c r="AH30">
        <v>158.93267700000001</v>
      </c>
      <c r="AI30">
        <v>18.859859</v>
      </c>
      <c r="AJ30">
        <v>0</v>
      </c>
      <c r="AK30">
        <v>66.242256999999995</v>
      </c>
      <c r="AL30">
        <v>76.391673999999995</v>
      </c>
      <c r="AM30">
        <v>18.13034</v>
      </c>
      <c r="AN30">
        <v>0.72951100000000002</v>
      </c>
      <c r="AO30">
        <v>0</v>
      </c>
      <c r="AP30">
        <v>5.6710380000000002</v>
      </c>
      <c r="AQ30">
        <v>55.213411000000001</v>
      </c>
      <c r="AR30">
        <v>32.937178000000003</v>
      </c>
      <c r="AS30">
        <v>37.216313</v>
      </c>
      <c r="AT30">
        <v>19.247983999999999</v>
      </c>
      <c r="AU30">
        <v>0</v>
      </c>
      <c r="AV30">
        <v>0</v>
      </c>
      <c r="AW30">
        <v>0</v>
      </c>
      <c r="AX30">
        <v>0</v>
      </c>
      <c r="AY30">
        <v>7.9307179999999997</v>
      </c>
      <c r="AZ30">
        <v>8.9260699999999993</v>
      </c>
      <c r="BA30">
        <v>6.0472340000000004</v>
      </c>
      <c r="BB30">
        <v>4.0967330000000004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2654.6586220000008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367.53343799999999</v>
      </c>
      <c r="L31">
        <v>357.54603600000002</v>
      </c>
      <c r="M31">
        <v>93.406639999999996</v>
      </c>
      <c r="N31">
        <v>59.851751999999998</v>
      </c>
      <c r="O31">
        <v>125.670288</v>
      </c>
      <c r="P31">
        <v>143.86638500000001</v>
      </c>
      <c r="Q31">
        <v>13.043694</v>
      </c>
      <c r="R31">
        <v>34.734171000000003</v>
      </c>
      <c r="S31">
        <v>18.716850999999998</v>
      </c>
      <c r="T31">
        <v>2.520044</v>
      </c>
      <c r="U31">
        <v>403.024248</v>
      </c>
      <c r="V31">
        <v>16.038011000000001</v>
      </c>
      <c r="W31">
        <v>44.654474999999998</v>
      </c>
      <c r="X31">
        <v>142.72391999999999</v>
      </c>
      <c r="Y31">
        <v>0</v>
      </c>
      <c r="Z31">
        <v>18.826854000000001</v>
      </c>
      <c r="AA31">
        <v>40.563312000000003</v>
      </c>
      <c r="AB31">
        <v>46.676234000000001</v>
      </c>
      <c r="AC31">
        <v>33.521597999999997</v>
      </c>
      <c r="AD31">
        <v>41.899177999999999</v>
      </c>
      <c r="AE31">
        <v>37.966939000000004</v>
      </c>
      <c r="AF31">
        <v>26.627215</v>
      </c>
      <c r="AG31">
        <v>47.392113999999999</v>
      </c>
      <c r="AH31">
        <v>158.93267700000001</v>
      </c>
      <c r="AI31">
        <v>18.859859</v>
      </c>
      <c r="AJ31">
        <v>0</v>
      </c>
      <c r="AK31">
        <v>66.242256999999995</v>
      </c>
      <c r="AL31">
        <v>76.391673999999995</v>
      </c>
      <c r="AM31">
        <v>18.13034</v>
      </c>
      <c r="AN31">
        <v>0.72951100000000002</v>
      </c>
      <c r="AO31">
        <v>0</v>
      </c>
      <c r="AP31">
        <v>5.6710380000000002</v>
      </c>
      <c r="AQ31">
        <v>55.213411000000001</v>
      </c>
      <c r="AR31">
        <v>32.937178000000003</v>
      </c>
      <c r="AS31">
        <v>37.216313</v>
      </c>
      <c r="AT31">
        <v>19.247983999999999</v>
      </c>
      <c r="AU31">
        <v>0</v>
      </c>
      <c r="AV31">
        <v>0</v>
      </c>
      <c r="AW31">
        <v>0</v>
      </c>
      <c r="AX31">
        <v>0</v>
      </c>
      <c r="AY31">
        <v>7.9307179999999997</v>
      </c>
      <c r="AZ31">
        <v>8.9260699999999993</v>
      </c>
      <c r="BA31">
        <v>6.0472340000000004</v>
      </c>
      <c r="BB31">
        <v>4.0967330000000004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2633.3763940000008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367.53343799999999</v>
      </c>
      <c r="L32">
        <v>357.54603600000002</v>
      </c>
      <c r="M32">
        <v>93.406639999999996</v>
      </c>
      <c r="N32">
        <v>59.851751999999998</v>
      </c>
      <c r="O32">
        <v>125.670288</v>
      </c>
      <c r="P32">
        <v>143.86638500000001</v>
      </c>
      <c r="Q32">
        <v>11.98188</v>
      </c>
      <c r="R32">
        <v>34.734171000000003</v>
      </c>
      <c r="S32">
        <v>18.716850999999998</v>
      </c>
      <c r="T32">
        <v>2.520044</v>
      </c>
      <c r="U32">
        <v>403.024248</v>
      </c>
      <c r="V32">
        <v>16.038011000000001</v>
      </c>
      <c r="W32">
        <v>44.654474999999998</v>
      </c>
      <c r="X32">
        <v>142.72391999999999</v>
      </c>
      <c r="Y32">
        <v>0</v>
      </c>
      <c r="Z32">
        <v>18.826854000000001</v>
      </c>
      <c r="AA32">
        <v>40.563312000000003</v>
      </c>
      <c r="AB32">
        <v>46.676234000000001</v>
      </c>
      <c r="AC32">
        <v>33.521597999999997</v>
      </c>
      <c r="AD32">
        <v>31.424384</v>
      </c>
      <c r="AE32">
        <v>37.966939000000004</v>
      </c>
      <c r="AF32">
        <v>26.627215</v>
      </c>
      <c r="AG32">
        <v>47.392113999999999</v>
      </c>
      <c r="AH32">
        <v>141.77395300000001</v>
      </c>
      <c r="AI32">
        <v>18.859859</v>
      </c>
      <c r="AJ32">
        <v>0</v>
      </c>
      <c r="AK32">
        <v>66.242256999999995</v>
      </c>
      <c r="AL32">
        <v>76.391673999999995</v>
      </c>
      <c r="AM32">
        <v>18.13034</v>
      </c>
      <c r="AN32">
        <v>0.72951100000000002</v>
      </c>
      <c r="AO32">
        <v>0</v>
      </c>
      <c r="AP32">
        <v>5.6710380000000002</v>
      </c>
      <c r="AQ32">
        <v>55.213411000000001</v>
      </c>
      <c r="AR32">
        <v>32.937178000000003</v>
      </c>
      <c r="AS32">
        <v>37.216313</v>
      </c>
      <c r="AT32">
        <v>19.247983999999999</v>
      </c>
      <c r="AU32">
        <v>0</v>
      </c>
      <c r="AV32">
        <v>0</v>
      </c>
      <c r="AW32">
        <v>0</v>
      </c>
      <c r="AX32">
        <v>0</v>
      </c>
      <c r="AY32">
        <v>7.9307179999999997</v>
      </c>
      <c r="AZ32">
        <v>8.9260699999999993</v>
      </c>
      <c r="BA32">
        <v>5.4691900000000002</v>
      </c>
      <c r="BB32">
        <v>4.0967330000000004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2604.1030180000002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367.53343799999999</v>
      </c>
      <c r="L33">
        <v>357.54603600000002</v>
      </c>
      <c r="M33">
        <v>93.406639999999996</v>
      </c>
      <c r="N33">
        <v>59.851751999999998</v>
      </c>
      <c r="O33">
        <v>125.670288</v>
      </c>
      <c r="P33">
        <v>143.86638500000001</v>
      </c>
      <c r="Q33">
        <v>11.98188</v>
      </c>
      <c r="R33">
        <v>34.734171000000003</v>
      </c>
      <c r="S33">
        <v>15.075787</v>
      </c>
      <c r="T33">
        <v>2.520044</v>
      </c>
      <c r="U33">
        <v>403.024248</v>
      </c>
      <c r="V33">
        <v>16.038011000000001</v>
      </c>
      <c r="W33">
        <v>44.654474999999998</v>
      </c>
      <c r="X33">
        <v>142.72391999999999</v>
      </c>
      <c r="Y33">
        <v>0</v>
      </c>
      <c r="Z33">
        <v>12.551235999999999</v>
      </c>
      <c r="AA33">
        <v>40.563312000000003</v>
      </c>
      <c r="AB33">
        <v>46.676234000000001</v>
      </c>
      <c r="AC33">
        <v>33.521597999999997</v>
      </c>
      <c r="AD33">
        <v>20.901122999999998</v>
      </c>
      <c r="AE33">
        <v>37.966939000000004</v>
      </c>
      <c r="AF33">
        <v>26.627215</v>
      </c>
      <c r="AG33">
        <v>47.392113999999999</v>
      </c>
      <c r="AH33">
        <v>132.44389699999999</v>
      </c>
      <c r="AI33">
        <v>18.859859</v>
      </c>
      <c r="AJ33">
        <v>0</v>
      </c>
      <c r="AK33">
        <v>66.242256999999995</v>
      </c>
      <c r="AL33">
        <v>76.391673999999995</v>
      </c>
      <c r="AM33">
        <v>18.093713999999999</v>
      </c>
      <c r="AN33">
        <v>0.72951100000000002</v>
      </c>
      <c r="AO33">
        <v>0</v>
      </c>
      <c r="AP33">
        <v>0.24656700000000001</v>
      </c>
      <c r="AQ33">
        <v>55.213411000000001</v>
      </c>
      <c r="AR33">
        <v>37.187136000000002</v>
      </c>
      <c r="AS33">
        <v>36.465834999999998</v>
      </c>
      <c r="AT33">
        <v>19.247983999999999</v>
      </c>
      <c r="AU33">
        <v>0</v>
      </c>
      <c r="AV33">
        <v>0</v>
      </c>
      <c r="AW33">
        <v>0</v>
      </c>
      <c r="AX33">
        <v>0</v>
      </c>
      <c r="AY33">
        <v>7.9307179999999997</v>
      </c>
      <c r="AZ33">
        <v>6.694553</v>
      </c>
      <c r="BA33">
        <v>5.1134700000000004</v>
      </c>
      <c r="BB33">
        <v>4.0967330000000004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2569.7841650000005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367.53343799999999</v>
      </c>
      <c r="L34">
        <v>357.54603600000002</v>
      </c>
      <c r="M34">
        <v>93.406639999999996</v>
      </c>
      <c r="N34">
        <v>59.851751999999998</v>
      </c>
      <c r="O34">
        <v>125.670288</v>
      </c>
      <c r="P34">
        <v>143.86638500000001</v>
      </c>
      <c r="Q34">
        <v>11.98188</v>
      </c>
      <c r="R34">
        <v>30.144100000000002</v>
      </c>
      <c r="S34">
        <v>14.775054000000001</v>
      </c>
      <c r="T34">
        <v>2.520044</v>
      </c>
      <c r="U34">
        <v>403.024248</v>
      </c>
      <c r="V34">
        <v>16.038011000000001</v>
      </c>
      <c r="W34">
        <v>44.654474999999998</v>
      </c>
      <c r="X34">
        <v>142.72391999999999</v>
      </c>
      <c r="Y34">
        <v>0</v>
      </c>
      <c r="Z34">
        <v>12.551235999999999</v>
      </c>
      <c r="AA34">
        <v>40.563312000000003</v>
      </c>
      <c r="AB34">
        <v>46.676234000000001</v>
      </c>
      <c r="AC34">
        <v>33.521597999999997</v>
      </c>
      <c r="AD34">
        <v>20.901122999999998</v>
      </c>
      <c r="AE34">
        <v>37.966939000000004</v>
      </c>
      <c r="AF34">
        <v>26.627215</v>
      </c>
      <c r="AG34">
        <v>47.392113999999999</v>
      </c>
      <c r="AH34">
        <v>96.51782</v>
      </c>
      <c r="AI34">
        <v>18.859859</v>
      </c>
      <c r="AJ34">
        <v>0</v>
      </c>
      <c r="AK34">
        <v>66.242256999999995</v>
      </c>
      <c r="AL34">
        <v>76.391673999999995</v>
      </c>
      <c r="AM34">
        <v>18.093713999999999</v>
      </c>
      <c r="AN34">
        <v>0.72951100000000002</v>
      </c>
      <c r="AO34">
        <v>0</v>
      </c>
      <c r="AP34">
        <v>0</v>
      </c>
      <c r="AQ34">
        <v>55.213411000000001</v>
      </c>
      <c r="AR34">
        <v>37.187136000000002</v>
      </c>
      <c r="AS34">
        <v>36.465834999999998</v>
      </c>
      <c r="AT34">
        <v>19.247983999999999</v>
      </c>
      <c r="AU34">
        <v>0</v>
      </c>
      <c r="AV34">
        <v>0</v>
      </c>
      <c r="AW34">
        <v>0</v>
      </c>
      <c r="AX34">
        <v>0</v>
      </c>
      <c r="AY34">
        <v>7.9307179999999997</v>
      </c>
      <c r="AZ34">
        <v>4.0573050000000004</v>
      </c>
      <c r="BA34">
        <v>3.720234</v>
      </c>
      <c r="BB34">
        <v>4.0967330000000004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2524.6902330000003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367.53343799999999</v>
      </c>
      <c r="L35">
        <v>357.54603600000002</v>
      </c>
      <c r="M35">
        <v>93.406639999999996</v>
      </c>
      <c r="N35">
        <v>59.851751999999998</v>
      </c>
      <c r="O35">
        <v>125.670288</v>
      </c>
      <c r="P35">
        <v>143.86638500000001</v>
      </c>
      <c r="Q35">
        <v>11.98188</v>
      </c>
      <c r="R35">
        <v>24.445229999999999</v>
      </c>
      <c r="S35">
        <v>14.775054000000001</v>
      </c>
      <c r="T35">
        <v>2.520044</v>
      </c>
      <c r="U35">
        <v>403.024248</v>
      </c>
      <c r="V35">
        <v>11.01948</v>
      </c>
      <c r="W35">
        <v>44.654474999999998</v>
      </c>
      <c r="X35">
        <v>142.72391999999999</v>
      </c>
      <c r="Y35">
        <v>0</v>
      </c>
      <c r="Z35">
        <v>12.551235999999999</v>
      </c>
      <c r="AA35">
        <v>40.563312000000003</v>
      </c>
      <c r="AB35">
        <v>46.676234000000001</v>
      </c>
      <c r="AC35">
        <v>33.521597999999997</v>
      </c>
      <c r="AD35">
        <v>10.450561</v>
      </c>
      <c r="AE35">
        <v>37.966939000000004</v>
      </c>
      <c r="AF35">
        <v>26.627215</v>
      </c>
      <c r="AG35">
        <v>47.392113999999999</v>
      </c>
      <c r="AH35">
        <v>64.345213000000001</v>
      </c>
      <c r="AI35">
        <v>3.6709480000000001</v>
      </c>
      <c r="AJ35">
        <v>0</v>
      </c>
      <c r="AK35">
        <v>66.242256999999995</v>
      </c>
      <c r="AL35">
        <v>39.140808</v>
      </c>
      <c r="AM35">
        <v>18.093713999999999</v>
      </c>
      <c r="AN35">
        <v>0.72951100000000002</v>
      </c>
      <c r="AO35">
        <v>0</v>
      </c>
      <c r="AP35">
        <v>0</v>
      </c>
      <c r="AQ35">
        <v>41.410057999999999</v>
      </c>
      <c r="AR35">
        <v>32.937178000000003</v>
      </c>
      <c r="AS35">
        <v>36.465834999999998</v>
      </c>
      <c r="AT35">
        <v>19.247983999999999</v>
      </c>
      <c r="AU35">
        <v>0</v>
      </c>
      <c r="AV35">
        <v>0</v>
      </c>
      <c r="AW35">
        <v>0</v>
      </c>
      <c r="AX35">
        <v>0</v>
      </c>
      <c r="AY35">
        <v>7.9307179999999997</v>
      </c>
      <c r="AZ35">
        <v>1.803247</v>
      </c>
      <c r="BA35">
        <v>2.4900380000000002</v>
      </c>
      <c r="BB35">
        <v>4.0967330000000004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2397.3723210000003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367.53343799999999</v>
      </c>
      <c r="L36">
        <v>357.54603600000002</v>
      </c>
      <c r="M36">
        <v>93.406639999999996</v>
      </c>
      <c r="N36">
        <v>59.851751999999998</v>
      </c>
      <c r="O36">
        <v>125.670288</v>
      </c>
      <c r="P36">
        <v>143.86638500000001</v>
      </c>
      <c r="Q36">
        <v>11.98188</v>
      </c>
      <c r="R36">
        <v>24.364021999999999</v>
      </c>
      <c r="S36">
        <v>14.775054000000001</v>
      </c>
      <c r="T36">
        <v>2.520044</v>
      </c>
      <c r="U36">
        <v>403.024248</v>
      </c>
      <c r="V36">
        <v>11.01948</v>
      </c>
      <c r="W36">
        <v>44.654474999999998</v>
      </c>
      <c r="X36">
        <v>142.72391999999999</v>
      </c>
      <c r="Y36">
        <v>0</v>
      </c>
      <c r="Z36">
        <v>12.551235999999999</v>
      </c>
      <c r="AA36">
        <v>27.042207999999999</v>
      </c>
      <c r="AB36">
        <v>46.676234000000001</v>
      </c>
      <c r="AC36">
        <v>33.521597999999997</v>
      </c>
      <c r="AD36">
        <v>0</v>
      </c>
      <c r="AE36">
        <v>37.966939000000004</v>
      </c>
      <c r="AF36">
        <v>26.627215</v>
      </c>
      <c r="AG36">
        <v>47.392113999999999</v>
      </c>
      <c r="AH36">
        <v>42.896808999999998</v>
      </c>
      <c r="AI36">
        <v>0</v>
      </c>
      <c r="AJ36">
        <v>0</v>
      </c>
      <c r="AK36">
        <v>66.242256999999995</v>
      </c>
      <c r="AL36">
        <v>25.721101999999998</v>
      </c>
      <c r="AM36">
        <v>18.093713999999999</v>
      </c>
      <c r="AN36">
        <v>0.72951100000000002</v>
      </c>
      <c r="AO36">
        <v>0</v>
      </c>
      <c r="AP36">
        <v>0</v>
      </c>
      <c r="AQ36">
        <v>27.606705999999999</v>
      </c>
      <c r="AR36">
        <v>32.937178000000003</v>
      </c>
      <c r="AS36">
        <v>36.465834999999998</v>
      </c>
      <c r="AT36">
        <v>19.247983999999999</v>
      </c>
      <c r="AU36">
        <v>0</v>
      </c>
      <c r="AV36">
        <v>0</v>
      </c>
      <c r="AW36">
        <v>0</v>
      </c>
      <c r="AX36">
        <v>0</v>
      </c>
      <c r="AY36">
        <v>5.2871459999999999</v>
      </c>
      <c r="AZ36">
        <v>0</v>
      </c>
      <c r="BA36">
        <v>1.6600250000000001</v>
      </c>
      <c r="BB36">
        <v>4.0967330000000004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2315.7002060000004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367.53343799999999</v>
      </c>
      <c r="L37">
        <v>357.54603600000002</v>
      </c>
      <c r="M37">
        <v>93.406639999999996</v>
      </c>
      <c r="N37">
        <v>59.851751999999998</v>
      </c>
      <c r="O37">
        <v>125.670288</v>
      </c>
      <c r="P37">
        <v>143.86638500000001</v>
      </c>
      <c r="Q37">
        <v>11.98188</v>
      </c>
      <c r="R37">
        <v>28.954093</v>
      </c>
      <c r="S37">
        <v>14.775054000000001</v>
      </c>
      <c r="T37">
        <v>2.520044</v>
      </c>
      <c r="U37">
        <v>403.024248</v>
      </c>
      <c r="V37">
        <v>12.783752</v>
      </c>
      <c r="W37">
        <v>44.654474999999998</v>
      </c>
      <c r="X37">
        <v>142.72391999999999</v>
      </c>
      <c r="Y37">
        <v>0</v>
      </c>
      <c r="Z37">
        <v>12.551235999999999</v>
      </c>
      <c r="AA37">
        <v>27.042207999999999</v>
      </c>
      <c r="AB37">
        <v>46.676234000000001</v>
      </c>
      <c r="AC37">
        <v>22.325210999999999</v>
      </c>
      <c r="AD37">
        <v>0</v>
      </c>
      <c r="AE37">
        <v>37.966939000000004</v>
      </c>
      <c r="AF37">
        <v>19.970412</v>
      </c>
      <c r="AG37">
        <v>47.392113999999999</v>
      </c>
      <c r="AH37">
        <v>21.448404</v>
      </c>
      <c r="AI37">
        <v>0</v>
      </c>
      <c r="AJ37">
        <v>0</v>
      </c>
      <c r="AK37">
        <v>66.242256999999995</v>
      </c>
      <c r="AL37">
        <v>25.721101999999998</v>
      </c>
      <c r="AM37">
        <v>18.093713999999999</v>
      </c>
      <c r="AN37">
        <v>0.72951100000000002</v>
      </c>
      <c r="AO37">
        <v>0</v>
      </c>
      <c r="AP37">
        <v>0</v>
      </c>
      <c r="AQ37">
        <v>13.803353</v>
      </c>
      <c r="AR37">
        <v>32.937178000000003</v>
      </c>
      <c r="AS37">
        <v>36.465834999999998</v>
      </c>
      <c r="AT37">
        <v>19.247983999999999</v>
      </c>
      <c r="AU37">
        <v>0</v>
      </c>
      <c r="AV37">
        <v>0</v>
      </c>
      <c r="AW37">
        <v>0</v>
      </c>
      <c r="AX37">
        <v>0</v>
      </c>
      <c r="AY37">
        <v>5.2871459999999999</v>
      </c>
      <c r="AZ37">
        <v>0</v>
      </c>
      <c r="BA37">
        <v>0.83001199999999997</v>
      </c>
      <c r="BB37">
        <v>4.0967330000000004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2268.119588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367.53343799999999</v>
      </c>
      <c r="L38">
        <v>357.54603600000002</v>
      </c>
      <c r="M38">
        <v>93.406639999999996</v>
      </c>
      <c r="N38">
        <v>59.851751999999998</v>
      </c>
      <c r="O38">
        <v>125.670288</v>
      </c>
      <c r="P38">
        <v>143.86638500000001</v>
      </c>
      <c r="Q38">
        <v>11.98188</v>
      </c>
      <c r="R38">
        <v>28.954093</v>
      </c>
      <c r="S38">
        <v>14.775054000000001</v>
      </c>
      <c r="T38">
        <v>2.520044</v>
      </c>
      <c r="U38">
        <v>403.024248</v>
      </c>
      <c r="V38">
        <v>12.783752</v>
      </c>
      <c r="W38">
        <v>44.654474999999998</v>
      </c>
      <c r="X38">
        <v>142.72391999999999</v>
      </c>
      <c r="Y38">
        <v>0</v>
      </c>
      <c r="Z38">
        <v>12.551235999999999</v>
      </c>
      <c r="AA38">
        <v>27.042207999999999</v>
      </c>
      <c r="AB38">
        <v>46.676234000000001</v>
      </c>
      <c r="AC38">
        <v>11.162604999999999</v>
      </c>
      <c r="AD38">
        <v>0</v>
      </c>
      <c r="AE38">
        <v>18.983470000000001</v>
      </c>
      <c r="AF38">
        <v>19.970412</v>
      </c>
      <c r="AG38">
        <v>47.392113999999999</v>
      </c>
      <c r="AH38">
        <v>0</v>
      </c>
      <c r="AI38">
        <v>0</v>
      </c>
      <c r="AJ38">
        <v>0</v>
      </c>
      <c r="AK38">
        <v>66.242256999999995</v>
      </c>
      <c r="AL38">
        <v>25.721101999999998</v>
      </c>
      <c r="AM38">
        <v>18.093713999999999</v>
      </c>
      <c r="AN38">
        <v>0.72951100000000002</v>
      </c>
      <c r="AO38">
        <v>0</v>
      </c>
      <c r="AP38">
        <v>0</v>
      </c>
      <c r="AQ38">
        <v>13.803353</v>
      </c>
      <c r="AR38">
        <v>32.937178000000003</v>
      </c>
      <c r="AS38">
        <v>36.465834999999998</v>
      </c>
      <c r="AT38">
        <v>19.247983999999999</v>
      </c>
      <c r="AU38">
        <v>0</v>
      </c>
      <c r="AV38">
        <v>0</v>
      </c>
      <c r="AW38">
        <v>0</v>
      </c>
      <c r="AX38">
        <v>0</v>
      </c>
      <c r="AY38">
        <v>5.2871459999999999</v>
      </c>
      <c r="AZ38">
        <v>0</v>
      </c>
      <c r="BA38">
        <v>0</v>
      </c>
      <c r="BB38">
        <v>4.0967330000000004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2215.6950970000003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367.53343799999999</v>
      </c>
      <c r="L39">
        <v>357.54603600000002</v>
      </c>
      <c r="M39">
        <v>93.406639999999996</v>
      </c>
      <c r="N39">
        <v>59.851751999999998</v>
      </c>
      <c r="O39">
        <v>125.670288</v>
      </c>
      <c r="P39">
        <v>143.86638500000001</v>
      </c>
      <c r="Q39">
        <v>11.98188</v>
      </c>
      <c r="R39">
        <v>24.142669999999999</v>
      </c>
      <c r="S39">
        <v>14.775054000000001</v>
      </c>
      <c r="T39">
        <v>2.520044</v>
      </c>
      <c r="U39">
        <v>403.024248</v>
      </c>
      <c r="V39">
        <v>11.01948</v>
      </c>
      <c r="W39">
        <v>36.591507</v>
      </c>
      <c r="X39">
        <v>142.72391999999999</v>
      </c>
      <c r="Y39">
        <v>0</v>
      </c>
      <c r="Z39">
        <v>12.551235999999999</v>
      </c>
      <c r="AA39">
        <v>13.30518</v>
      </c>
      <c r="AB39">
        <v>31.11749</v>
      </c>
      <c r="AC39">
        <v>11.162604999999999</v>
      </c>
      <c r="AD39">
        <v>0</v>
      </c>
      <c r="AE39">
        <v>18.983470000000001</v>
      </c>
      <c r="AF39">
        <v>26.627215</v>
      </c>
      <c r="AG39">
        <v>47.392113999999999</v>
      </c>
      <c r="AH39">
        <v>0</v>
      </c>
      <c r="AI39">
        <v>0</v>
      </c>
      <c r="AJ39">
        <v>0</v>
      </c>
      <c r="AK39">
        <v>66.242256999999995</v>
      </c>
      <c r="AL39">
        <v>25.721101999999998</v>
      </c>
      <c r="AM39">
        <v>18.093713999999999</v>
      </c>
      <c r="AN39">
        <v>0.72951100000000002</v>
      </c>
      <c r="AO39">
        <v>0</v>
      </c>
      <c r="AP39">
        <v>0</v>
      </c>
      <c r="AQ39">
        <v>0</v>
      </c>
      <c r="AR39">
        <v>32.937178000000003</v>
      </c>
      <c r="AS39">
        <v>36.465834999999998</v>
      </c>
      <c r="AT39">
        <v>19.247983999999999</v>
      </c>
      <c r="AU39">
        <v>0</v>
      </c>
      <c r="AV39">
        <v>0</v>
      </c>
      <c r="AW39">
        <v>0</v>
      </c>
      <c r="AX39">
        <v>0</v>
      </c>
      <c r="AY39">
        <v>5.2871459999999999</v>
      </c>
      <c r="AZ39">
        <v>0</v>
      </c>
      <c r="BA39">
        <v>0</v>
      </c>
      <c r="BB39">
        <v>4.0967330000000004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2164.6141120000002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367.53343799999999</v>
      </c>
      <c r="L40">
        <v>357.54603600000002</v>
      </c>
      <c r="M40">
        <v>93.406639999999996</v>
      </c>
      <c r="N40">
        <v>59.851751999999998</v>
      </c>
      <c r="O40">
        <v>125.670288</v>
      </c>
      <c r="P40">
        <v>143.86638500000001</v>
      </c>
      <c r="Q40">
        <v>11.98188</v>
      </c>
      <c r="R40">
        <v>24.142669999999999</v>
      </c>
      <c r="S40">
        <v>14.775054000000001</v>
      </c>
      <c r="T40">
        <v>2.520044</v>
      </c>
      <c r="U40">
        <v>403.024248</v>
      </c>
      <c r="V40">
        <v>11.01948</v>
      </c>
      <c r="W40">
        <v>36.591507</v>
      </c>
      <c r="X40">
        <v>142.72391999999999</v>
      </c>
      <c r="Y40">
        <v>0</v>
      </c>
      <c r="Z40">
        <v>12.551235999999999</v>
      </c>
      <c r="AA40">
        <v>13.229150000000001</v>
      </c>
      <c r="AB40">
        <v>15.558745</v>
      </c>
      <c r="AC40">
        <v>11.162604999999999</v>
      </c>
      <c r="AD40">
        <v>0</v>
      </c>
      <c r="AE40">
        <v>18.983470000000001</v>
      </c>
      <c r="AF40">
        <v>26.627215</v>
      </c>
      <c r="AG40">
        <v>47.392113999999999</v>
      </c>
      <c r="AH40">
        <v>0</v>
      </c>
      <c r="AI40">
        <v>0</v>
      </c>
      <c r="AJ40">
        <v>0</v>
      </c>
      <c r="AK40">
        <v>66.242256999999995</v>
      </c>
      <c r="AL40">
        <v>25.721101999999998</v>
      </c>
      <c r="AM40">
        <v>18.093713999999999</v>
      </c>
      <c r="AN40">
        <v>0.72951100000000002</v>
      </c>
      <c r="AO40">
        <v>0</v>
      </c>
      <c r="AP40">
        <v>0</v>
      </c>
      <c r="AQ40">
        <v>0</v>
      </c>
      <c r="AR40">
        <v>32.937178000000003</v>
      </c>
      <c r="AS40">
        <v>36.465834999999998</v>
      </c>
      <c r="AT40">
        <v>19.247983999999999</v>
      </c>
      <c r="AU40">
        <v>0</v>
      </c>
      <c r="AV40">
        <v>0</v>
      </c>
      <c r="AW40">
        <v>0</v>
      </c>
      <c r="AX40">
        <v>0</v>
      </c>
      <c r="AY40">
        <v>5.2871459999999999</v>
      </c>
      <c r="AZ40">
        <v>0</v>
      </c>
      <c r="BA40">
        <v>0</v>
      </c>
      <c r="BB40">
        <v>4.0967330000000004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2148.9793370000002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367.53343799999999</v>
      </c>
      <c r="L41">
        <v>357.54603600000002</v>
      </c>
      <c r="M41">
        <v>93.406639999999996</v>
      </c>
      <c r="N41">
        <v>59.851751999999998</v>
      </c>
      <c r="O41">
        <v>125.670288</v>
      </c>
      <c r="P41">
        <v>143.86638500000001</v>
      </c>
      <c r="Q41">
        <v>11.98188</v>
      </c>
      <c r="R41">
        <v>24.142669999999999</v>
      </c>
      <c r="S41">
        <v>14.775054000000001</v>
      </c>
      <c r="T41">
        <v>2.520044</v>
      </c>
      <c r="U41">
        <v>403.024248</v>
      </c>
      <c r="V41">
        <v>11.01948</v>
      </c>
      <c r="W41">
        <v>36.591507</v>
      </c>
      <c r="X41">
        <v>142.72391999999999</v>
      </c>
      <c r="Y41">
        <v>0</v>
      </c>
      <c r="Z41">
        <v>12.551235999999999</v>
      </c>
      <c r="AA41">
        <v>0</v>
      </c>
      <c r="AB41">
        <v>15.558745</v>
      </c>
      <c r="AC41">
        <v>11.162604999999999</v>
      </c>
      <c r="AD41">
        <v>0</v>
      </c>
      <c r="AE41">
        <v>18.983470000000001</v>
      </c>
      <c r="AF41">
        <v>26.627215</v>
      </c>
      <c r="AG41">
        <v>47.392113999999999</v>
      </c>
      <c r="AH41">
        <v>0</v>
      </c>
      <c r="AI41">
        <v>0</v>
      </c>
      <c r="AJ41">
        <v>0</v>
      </c>
      <c r="AK41">
        <v>66.242256999999995</v>
      </c>
      <c r="AL41">
        <v>25.721101999999998</v>
      </c>
      <c r="AM41">
        <v>18.093713999999999</v>
      </c>
      <c r="AN41">
        <v>0.72951100000000002</v>
      </c>
      <c r="AO41">
        <v>0</v>
      </c>
      <c r="AP41">
        <v>0</v>
      </c>
      <c r="AQ41">
        <v>0</v>
      </c>
      <c r="AR41">
        <v>32.937178000000003</v>
      </c>
      <c r="AS41">
        <v>36.465834999999998</v>
      </c>
      <c r="AT41">
        <v>19.247983999999999</v>
      </c>
      <c r="AU41">
        <v>0</v>
      </c>
      <c r="AV41">
        <v>0</v>
      </c>
      <c r="AW41">
        <v>0</v>
      </c>
      <c r="AX41">
        <v>0</v>
      </c>
      <c r="AY41">
        <v>5.2871459999999999</v>
      </c>
      <c r="AZ41">
        <v>0</v>
      </c>
      <c r="BA41">
        <v>0</v>
      </c>
      <c r="BB41">
        <v>4.0967330000000004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2135.7501870000001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367.53343799999999</v>
      </c>
      <c r="L42">
        <v>357.54603600000002</v>
      </c>
      <c r="M42">
        <v>93.406639999999996</v>
      </c>
      <c r="N42">
        <v>59.851751999999998</v>
      </c>
      <c r="O42">
        <v>125.670288</v>
      </c>
      <c r="P42">
        <v>143.86638500000001</v>
      </c>
      <c r="Q42">
        <v>11.98188</v>
      </c>
      <c r="R42">
        <v>24.142669999999999</v>
      </c>
      <c r="S42">
        <v>14.775054000000001</v>
      </c>
      <c r="T42">
        <v>2.520044</v>
      </c>
      <c r="U42">
        <v>403.024248</v>
      </c>
      <c r="V42">
        <v>11.01948</v>
      </c>
      <c r="W42">
        <v>36.591507</v>
      </c>
      <c r="X42">
        <v>142.72391999999999</v>
      </c>
      <c r="Y42">
        <v>0</v>
      </c>
      <c r="Z42">
        <v>12.551235999999999</v>
      </c>
      <c r="AA42">
        <v>0</v>
      </c>
      <c r="AB42">
        <v>15.558745</v>
      </c>
      <c r="AC42">
        <v>11.162604999999999</v>
      </c>
      <c r="AD42">
        <v>0</v>
      </c>
      <c r="AE42">
        <v>18.983470000000001</v>
      </c>
      <c r="AF42">
        <v>26.627215</v>
      </c>
      <c r="AG42">
        <v>47.392113999999999</v>
      </c>
      <c r="AH42">
        <v>0</v>
      </c>
      <c r="AI42">
        <v>0</v>
      </c>
      <c r="AJ42">
        <v>0</v>
      </c>
      <c r="AK42">
        <v>66.242256999999995</v>
      </c>
      <c r="AL42">
        <v>25.721101999999998</v>
      </c>
      <c r="AM42">
        <v>18.093713999999999</v>
      </c>
      <c r="AN42">
        <v>0.72951100000000002</v>
      </c>
      <c r="AO42">
        <v>0</v>
      </c>
      <c r="AP42">
        <v>0</v>
      </c>
      <c r="AQ42">
        <v>0</v>
      </c>
      <c r="AR42">
        <v>32.937178000000003</v>
      </c>
      <c r="AS42">
        <v>36.465834999999998</v>
      </c>
      <c r="AT42">
        <v>19.247983999999999</v>
      </c>
      <c r="AU42">
        <v>0</v>
      </c>
      <c r="AV42">
        <v>0</v>
      </c>
      <c r="AW42">
        <v>0</v>
      </c>
      <c r="AX42">
        <v>0</v>
      </c>
      <c r="AY42">
        <v>5.2871459999999999</v>
      </c>
      <c r="AZ42">
        <v>0</v>
      </c>
      <c r="BA42">
        <v>0</v>
      </c>
      <c r="BB42">
        <v>4.0967330000000004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2135.7501870000001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367.53343799999999</v>
      </c>
      <c r="L43">
        <v>357.54603600000002</v>
      </c>
      <c r="M43">
        <v>93.406639999999996</v>
      </c>
      <c r="N43">
        <v>59.851751999999998</v>
      </c>
      <c r="O43">
        <v>125.670288</v>
      </c>
      <c r="P43">
        <v>143.86638500000001</v>
      </c>
      <c r="Q43">
        <v>11.98188</v>
      </c>
      <c r="R43">
        <v>24.142669999999999</v>
      </c>
      <c r="S43">
        <v>14.775054000000001</v>
      </c>
      <c r="T43">
        <v>2.520044</v>
      </c>
      <c r="U43">
        <v>403.024248</v>
      </c>
      <c r="V43">
        <v>11.01948</v>
      </c>
      <c r="W43">
        <v>36.591507</v>
      </c>
      <c r="X43">
        <v>142.72391999999999</v>
      </c>
      <c r="Y43">
        <v>0</v>
      </c>
      <c r="Z43">
        <v>12.551235999999999</v>
      </c>
      <c r="AA43">
        <v>0</v>
      </c>
      <c r="AB43">
        <v>15.558745</v>
      </c>
      <c r="AC43">
        <v>11.162604999999999</v>
      </c>
      <c r="AD43">
        <v>0</v>
      </c>
      <c r="AE43">
        <v>18.983470000000001</v>
      </c>
      <c r="AF43">
        <v>17.751477999999999</v>
      </c>
      <c r="AG43">
        <v>47.392113999999999</v>
      </c>
      <c r="AH43">
        <v>0</v>
      </c>
      <c r="AI43">
        <v>0</v>
      </c>
      <c r="AJ43">
        <v>0</v>
      </c>
      <c r="AK43">
        <v>66.242256999999995</v>
      </c>
      <c r="AL43">
        <v>25.721101999999998</v>
      </c>
      <c r="AM43">
        <v>18.093713999999999</v>
      </c>
      <c r="AN43">
        <v>0.72951100000000002</v>
      </c>
      <c r="AO43">
        <v>0</v>
      </c>
      <c r="AP43">
        <v>0</v>
      </c>
      <c r="AQ43">
        <v>0</v>
      </c>
      <c r="AR43">
        <v>37.187136000000002</v>
      </c>
      <c r="AS43">
        <v>36.465834999999998</v>
      </c>
      <c r="AT43">
        <v>19.247983999999999</v>
      </c>
      <c r="AU43">
        <v>0</v>
      </c>
      <c r="AV43">
        <v>0</v>
      </c>
      <c r="AW43">
        <v>0</v>
      </c>
      <c r="AX43">
        <v>0</v>
      </c>
      <c r="AY43">
        <v>5.2871459999999999</v>
      </c>
      <c r="AZ43">
        <v>0</v>
      </c>
      <c r="BA43">
        <v>0</v>
      </c>
      <c r="BB43">
        <v>4.0967330000000004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2131.1244080000001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367.53343799999999</v>
      </c>
      <c r="L44">
        <v>357.54603600000002</v>
      </c>
      <c r="M44">
        <v>93.406639999999996</v>
      </c>
      <c r="N44">
        <v>59.851751999999998</v>
      </c>
      <c r="O44">
        <v>125.670288</v>
      </c>
      <c r="P44">
        <v>143.86638500000001</v>
      </c>
      <c r="Q44">
        <v>11.98188</v>
      </c>
      <c r="R44">
        <v>24.142669999999999</v>
      </c>
      <c r="S44">
        <v>14.775054000000001</v>
      </c>
      <c r="T44">
        <v>2.520044</v>
      </c>
      <c r="U44">
        <v>403.024248</v>
      </c>
      <c r="V44">
        <v>11.01948</v>
      </c>
      <c r="W44">
        <v>36.591507</v>
      </c>
      <c r="X44">
        <v>142.72391999999999</v>
      </c>
      <c r="Y44">
        <v>0</v>
      </c>
      <c r="Z44">
        <v>12.551235999999999</v>
      </c>
      <c r="AA44">
        <v>0</v>
      </c>
      <c r="AB44">
        <v>15.558745</v>
      </c>
      <c r="AC44">
        <v>0</v>
      </c>
      <c r="AD44">
        <v>0</v>
      </c>
      <c r="AE44">
        <v>18.983470000000001</v>
      </c>
      <c r="AF44">
        <v>8.8757389999999994</v>
      </c>
      <c r="AG44">
        <v>47.392113999999999</v>
      </c>
      <c r="AH44">
        <v>0</v>
      </c>
      <c r="AI44">
        <v>0</v>
      </c>
      <c r="AJ44">
        <v>0</v>
      </c>
      <c r="AK44">
        <v>66.242256999999995</v>
      </c>
      <c r="AL44">
        <v>25.721101999999998</v>
      </c>
      <c r="AM44">
        <v>18.093713999999999</v>
      </c>
      <c r="AN44">
        <v>0.72951100000000002</v>
      </c>
      <c r="AO44">
        <v>0</v>
      </c>
      <c r="AP44">
        <v>0</v>
      </c>
      <c r="AQ44">
        <v>0</v>
      </c>
      <c r="AR44">
        <v>37.187136000000002</v>
      </c>
      <c r="AS44">
        <v>36.465834999999998</v>
      </c>
      <c r="AT44">
        <v>19.247983999999999</v>
      </c>
      <c r="AU44">
        <v>0</v>
      </c>
      <c r="AV44">
        <v>0</v>
      </c>
      <c r="AW44">
        <v>0</v>
      </c>
      <c r="AX44">
        <v>0</v>
      </c>
      <c r="AY44">
        <v>5.2871459999999999</v>
      </c>
      <c r="AZ44">
        <v>0</v>
      </c>
      <c r="BA44">
        <v>0</v>
      </c>
      <c r="BB44">
        <v>4.0967330000000004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2111.0860640000001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367.53343799999999</v>
      </c>
      <c r="L45">
        <v>357.54603600000002</v>
      </c>
      <c r="M45">
        <v>93.406639999999996</v>
      </c>
      <c r="N45">
        <v>59.851751999999998</v>
      </c>
      <c r="O45">
        <v>125.670288</v>
      </c>
      <c r="P45">
        <v>143.86638500000001</v>
      </c>
      <c r="Q45">
        <v>11.98188</v>
      </c>
      <c r="R45">
        <v>24.142669999999999</v>
      </c>
      <c r="S45">
        <v>14.775054000000001</v>
      </c>
      <c r="T45">
        <v>2.520044</v>
      </c>
      <c r="U45">
        <v>403.024248</v>
      </c>
      <c r="V45">
        <v>11.01948</v>
      </c>
      <c r="W45">
        <v>36.591507</v>
      </c>
      <c r="X45">
        <v>142.72391999999999</v>
      </c>
      <c r="Y45">
        <v>0</v>
      </c>
      <c r="Z45">
        <v>12.551235999999999</v>
      </c>
      <c r="AA45">
        <v>0</v>
      </c>
      <c r="AB45">
        <v>15.558745</v>
      </c>
      <c r="AC45">
        <v>0</v>
      </c>
      <c r="AD45">
        <v>0</v>
      </c>
      <c r="AE45">
        <v>18.983470000000001</v>
      </c>
      <c r="AF45">
        <v>8.8757389999999994</v>
      </c>
      <c r="AG45">
        <v>47.392113999999999</v>
      </c>
      <c r="AH45">
        <v>0</v>
      </c>
      <c r="AI45">
        <v>0</v>
      </c>
      <c r="AJ45">
        <v>0</v>
      </c>
      <c r="AK45">
        <v>66.242256999999995</v>
      </c>
      <c r="AL45">
        <v>25.721101999999998</v>
      </c>
      <c r="AM45">
        <v>18.093713999999999</v>
      </c>
      <c r="AN45">
        <v>0.72951100000000002</v>
      </c>
      <c r="AO45">
        <v>0</v>
      </c>
      <c r="AP45">
        <v>0</v>
      </c>
      <c r="AQ45">
        <v>0</v>
      </c>
      <c r="AR45">
        <v>32.937178000000003</v>
      </c>
      <c r="AS45">
        <v>36.465834999999998</v>
      </c>
      <c r="AT45">
        <v>19.247983999999999</v>
      </c>
      <c r="AU45">
        <v>0</v>
      </c>
      <c r="AV45">
        <v>0</v>
      </c>
      <c r="AW45">
        <v>0</v>
      </c>
      <c r="AX45">
        <v>0</v>
      </c>
      <c r="AY45">
        <v>5.2871459999999999</v>
      </c>
      <c r="AZ45">
        <v>0</v>
      </c>
      <c r="BA45">
        <v>0</v>
      </c>
      <c r="BB45">
        <v>4.0967330000000004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2106.8361060000002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367.53343799999999</v>
      </c>
      <c r="L46">
        <v>357.54603600000002</v>
      </c>
      <c r="M46">
        <v>93.406639999999996</v>
      </c>
      <c r="N46">
        <v>59.851751999999998</v>
      </c>
      <c r="O46">
        <v>125.670288</v>
      </c>
      <c r="P46">
        <v>143.86638500000001</v>
      </c>
      <c r="Q46">
        <v>11.98188</v>
      </c>
      <c r="R46">
        <v>24.142669999999999</v>
      </c>
      <c r="S46">
        <v>14.775054000000001</v>
      </c>
      <c r="T46">
        <v>2.520044</v>
      </c>
      <c r="U46">
        <v>403.024248</v>
      </c>
      <c r="V46">
        <v>11.01948</v>
      </c>
      <c r="W46">
        <v>36.591507</v>
      </c>
      <c r="X46">
        <v>142.72391999999999</v>
      </c>
      <c r="Y46">
        <v>0</v>
      </c>
      <c r="Z46">
        <v>12.551235999999999</v>
      </c>
      <c r="AA46">
        <v>0</v>
      </c>
      <c r="AB46">
        <v>15.558745</v>
      </c>
      <c r="AC46">
        <v>0</v>
      </c>
      <c r="AD46">
        <v>0</v>
      </c>
      <c r="AE46">
        <v>0</v>
      </c>
      <c r="AF46">
        <v>8.8757389999999994</v>
      </c>
      <c r="AG46">
        <v>47.392113999999999</v>
      </c>
      <c r="AH46">
        <v>0</v>
      </c>
      <c r="AI46">
        <v>0</v>
      </c>
      <c r="AJ46">
        <v>0</v>
      </c>
      <c r="AK46">
        <v>66.242256999999995</v>
      </c>
      <c r="AL46">
        <v>25.721101999999998</v>
      </c>
      <c r="AM46">
        <v>18.093713999999999</v>
      </c>
      <c r="AN46">
        <v>0.72951100000000002</v>
      </c>
      <c r="AO46">
        <v>0</v>
      </c>
      <c r="AP46">
        <v>0</v>
      </c>
      <c r="AQ46">
        <v>0</v>
      </c>
      <c r="AR46">
        <v>32.937178000000003</v>
      </c>
      <c r="AS46">
        <v>36.465834999999998</v>
      </c>
      <c r="AT46">
        <v>19.247983999999999</v>
      </c>
      <c r="AU46">
        <v>0</v>
      </c>
      <c r="AV46">
        <v>0</v>
      </c>
      <c r="AW46">
        <v>0</v>
      </c>
      <c r="AX46">
        <v>0</v>
      </c>
      <c r="AY46">
        <v>2.6435719999999998</v>
      </c>
      <c r="AZ46">
        <v>0</v>
      </c>
      <c r="BA46">
        <v>0</v>
      </c>
      <c r="BB46">
        <v>4.0967330000000004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2085.2090620000004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367.53343799999999</v>
      </c>
      <c r="L47">
        <v>357.54603600000002</v>
      </c>
      <c r="M47">
        <v>93.406639999999996</v>
      </c>
      <c r="N47">
        <v>59.851751999999998</v>
      </c>
      <c r="O47">
        <v>125.670288</v>
      </c>
      <c r="P47">
        <v>143.86638500000001</v>
      </c>
      <c r="Q47">
        <v>11.98188</v>
      </c>
      <c r="R47">
        <v>24.142669999999999</v>
      </c>
      <c r="S47">
        <v>14.775054000000001</v>
      </c>
      <c r="T47">
        <v>2.520044</v>
      </c>
      <c r="U47">
        <v>403.024248</v>
      </c>
      <c r="V47">
        <v>11.01948</v>
      </c>
      <c r="W47">
        <v>31.023444999999999</v>
      </c>
      <c r="X47">
        <v>115.648336</v>
      </c>
      <c r="Y47">
        <v>0</v>
      </c>
      <c r="Z47">
        <v>12.551235999999999</v>
      </c>
      <c r="AA47">
        <v>0</v>
      </c>
      <c r="AB47">
        <v>15.558745</v>
      </c>
      <c r="AC47">
        <v>0</v>
      </c>
      <c r="AD47">
        <v>0</v>
      </c>
      <c r="AE47">
        <v>0</v>
      </c>
      <c r="AF47">
        <v>8.8757389999999994</v>
      </c>
      <c r="AG47">
        <v>47.392113999999999</v>
      </c>
      <c r="AH47">
        <v>0</v>
      </c>
      <c r="AI47">
        <v>0</v>
      </c>
      <c r="AJ47">
        <v>0</v>
      </c>
      <c r="AK47">
        <v>66.242256999999995</v>
      </c>
      <c r="AL47">
        <v>25.721101999999998</v>
      </c>
      <c r="AM47">
        <v>18.093713999999999</v>
      </c>
      <c r="AN47">
        <v>0.72951100000000002</v>
      </c>
      <c r="AO47">
        <v>0</v>
      </c>
      <c r="AP47">
        <v>0</v>
      </c>
      <c r="AQ47">
        <v>0</v>
      </c>
      <c r="AR47">
        <v>32.937178000000003</v>
      </c>
      <c r="AS47">
        <v>36.465834999999998</v>
      </c>
      <c r="AT47">
        <v>17.334610999999999</v>
      </c>
      <c r="AU47">
        <v>0</v>
      </c>
      <c r="AV47">
        <v>0</v>
      </c>
      <c r="AW47">
        <v>0</v>
      </c>
      <c r="AX47">
        <v>0</v>
      </c>
      <c r="AY47">
        <v>2.6435719999999998</v>
      </c>
      <c r="AZ47">
        <v>0</v>
      </c>
      <c r="BA47">
        <v>0</v>
      </c>
      <c r="BB47">
        <v>4.0967330000000004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2050.652043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367.53343799999999</v>
      </c>
      <c r="L48">
        <v>357.54603600000002</v>
      </c>
      <c r="M48">
        <v>93.406639999999996</v>
      </c>
      <c r="N48">
        <v>59.851751999999998</v>
      </c>
      <c r="O48">
        <v>125.670288</v>
      </c>
      <c r="P48">
        <v>143.86638500000001</v>
      </c>
      <c r="Q48">
        <v>11.98188</v>
      </c>
      <c r="R48">
        <v>24.142669999999999</v>
      </c>
      <c r="S48">
        <v>14.775054000000001</v>
      </c>
      <c r="T48">
        <v>2.520044</v>
      </c>
      <c r="U48">
        <v>403.024248</v>
      </c>
      <c r="V48">
        <v>11.01948</v>
      </c>
      <c r="W48">
        <v>31.023444999999999</v>
      </c>
      <c r="X48">
        <v>115.648336</v>
      </c>
      <c r="Y48">
        <v>0</v>
      </c>
      <c r="Z48">
        <v>12.551235999999999</v>
      </c>
      <c r="AA48">
        <v>0</v>
      </c>
      <c r="AB48">
        <v>15.558745</v>
      </c>
      <c r="AC48">
        <v>0</v>
      </c>
      <c r="AD48">
        <v>0</v>
      </c>
      <c r="AE48">
        <v>0</v>
      </c>
      <c r="AF48">
        <v>8.8757389999999994</v>
      </c>
      <c r="AG48">
        <v>47.392113999999999</v>
      </c>
      <c r="AH48">
        <v>0</v>
      </c>
      <c r="AI48">
        <v>0</v>
      </c>
      <c r="AJ48">
        <v>0</v>
      </c>
      <c r="AK48">
        <v>66.242256999999995</v>
      </c>
      <c r="AL48">
        <v>25.721101999999998</v>
      </c>
      <c r="AM48">
        <v>18.093713999999999</v>
      </c>
      <c r="AN48">
        <v>0.72951100000000002</v>
      </c>
      <c r="AO48">
        <v>0</v>
      </c>
      <c r="AP48">
        <v>0</v>
      </c>
      <c r="AQ48">
        <v>0</v>
      </c>
      <c r="AR48">
        <v>32.937178000000003</v>
      </c>
      <c r="AS48">
        <v>36.465834999999998</v>
      </c>
      <c r="AT48">
        <v>18.823920999999999</v>
      </c>
      <c r="AU48">
        <v>0</v>
      </c>
      <c r="AV48">
        <v>0</v>
      </c>
      <c r="AW48">
        <v>0</v>
      </c>
      <c r="AX48">
        <v>0</v>
      </c>
      <c r="AY48">
        <v>2.6435719999999998</v>
      </c>
      <c r="AZ48">
        <v>0</v>
      </c>
      <c r="BA48">
        <v>0</v>
      </c>
      <c r="BB48">
        <v>4.0967330000000004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2052.141353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367.53343799999999</v>
      </c>
      <c r="L49">
        <v>357.54603600000002</v>
      </c>
      <c r="M49">
        <v>93.406639999999996</v>
      </c>
      <c r="N49">
        <v>59.851751999999998</v>
      </c>
      <c r="O49">
        <v>125.670288</v>
      </c>
      <c r="P49">
        <v>143.86638500000001</v>
      </c>
      <c r="Q49">
        <v>11.98188</v>
      </c>
      <c r="R49">
        <v>24.142669999999999</v>
      </c>
      <c r="S49">
        <v>14.775054000000001</v>
      </c>
      <c r="T49">
        <v>2.520044</v>
      </c>
      <c r="U49">
        <v>403.024248</v>
      </c>
      <c r="V49">
        <v>11.01948</v>
      </c>
      <c r="W49">
        <v>31.023444999999999</v>
      </c>
      <c r="X49">
        <v>115.648336</v>
      </c>
      <c r="Y49">
        <v>0</v>
      </c>
      <c r="Z49">
        <v>12.551235999999999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8.8757389999999994</v>
      </c>
      <c r="AG49">
        <v>47.392113999999999</v>
      </c>
      <c r="AH49">
        <v>0</v>
      </c>
      <c r="AI49">
        <v>0</v>
      </c>
      <c r="AJ49">
        <v>0</v>
      </c>
      <c r="AK49">
        <v>66.242256999999995</v>
      </c>
      <c r="AL49">
        <v>25.721101999999998</v>
      </c>
      <c r="AM49">
        <v>18.093713999999999</v>
      </c>
      <c r="AN49">
        <v>0.72951100000000002</v>
      </c>
      <c r="AO49">
        <v>0</v>
      </c>
      <c r="AP49">
        <v>0</v>
      </c>
      <c r="AQ49">
        <v>0</v>
      </c>
      <c r="AR49">
        <v>32.937178000000003</v>
      </c>
      <c r="AS49">
        <v>36.465834999999998</v>
      </c>
      <c r="AT49">
        <v>19.247983999999999</v>
      </c>
      <c r="AU49">
        <v>0</v>
      </c>
      <c r="AV49">
        <v>0</v>
      </c>
      <c r="AW49">
        <v>0</v>
      </c>
      <c r="AX49">
        <v>0</v>
      </c>
      <c r="AY49">
        <v>2.6435719999999998</v>
      </c>
      <c r="AZ49">
        <v>0</v>
      </c>
      <c r="BA49">
        <v>0</v>
      </c>
      <c r="BB49">
        <v>4.0967330000000004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2037.0066710000001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367.53343799999999</v>
      </c>
      <c r="L50">
        <v>357.54603600000002</v>
      </c>
      <c r="M50">
        <v>93.406639999999996</v>
      </c>
      <c r="N50">
        <v>59.851751999999998</v>
      </c>
      <c r="O50">
        <v>125.670288</v>
      </c>
      <c r="P50">
        <v>143.86638500000001</v>
      </c>
      <c r="Q50">
        <v>11.98188</v>
      </c>
      <c r="R50">
        <v>24.142669999999999</v>
      </c>
      <c r="S50">
        <v>14.775054000000001</v>
      </c>
      <c r="T50">
        <v>2.520044</v>
      </c>
      <c r="U50">
        <v>403.024248</v>
      </c>
      <c r="V50">
        <v>11.01948</v>
      </c>
      <c r="W50">
        <v>31.023444999999999</v>
      </c>
      <c r="X50">
        <v>115.648336</v>
      </c>
      <c r="Y50">
        <v>0</v>
      </c>
      <c r="Z50">
        <v>12.551235999999999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8.8757389999999994</v>
      </c>
      <c r="AG50">
        <v>47.392113999999999</v>
      </c>
      <c r="AH50">
        <v>0</v>
      </c>
      <c r="AI50">
        <v>0</v>
      </c>
      <c r="AJ50">
        <v>0</v>
      </c>
      <c r="AK50">
        <v>66.242256999999995</v>
      </c>
      <c r="AL50">
        <v>25.721101999999998</v>
      </c>
      <c r="AM50">
        <v>18.093713999999999</v>
      </c>
      <c r="AN50">
        <v>0.72951100000000002</v>
      </c>
      <c r="AO50">
        <v>0</v>
      </c>
      <c r="AP50">
        <v>0</v>
      </c>
      <c r="AQ50">
        <v>0</v>
      </c>
      <c r="AR50">
        <v>32.937178000000003</v>
      </c>
      <c r="AS50">
        <v>36.465834999999998</v>
      </c>
      <c r="AT50">
        <v>19.247983999999999</v>
      </c>
      <c r="AU50">
        <v>0</v>
      </c>
      <c r="AV50">
        <v>0</v>
      </c>
      <c r="AW50">
        <v>0</v>
      </c>
      <c r="AX50">
        <v>0</v>
      </c>
      <c r="AY50">
        <v>2.6435719999999998</v>
      </c>
      <c r="AZ50">
        <v>0</v>
      </c>
      <c r="BA50">
        <v>0</v>
      </c>
      <c r="BB50">
        <v>4.0967330000000004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2037.0066710000001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367.53343799999999</v>
      </c>
      <c r="L51">
        <v>357.54603600000002</v>
      </c>
      <c r="M51">
        <v>93.406639999999996</v>
      </c>
      <c r="N51">
        <v>59.851751999999998</v>
      </c>
      <c r="O51">
        <v>125.670288</v>
      </c>
      <c r="P51">
        <v>143.86638500000001</v>
      </c>
      <c r="Q51">
        <v>11.98188</v>
      </c>
      <c r="R51">
        <v>24.142669999999999</v>
      </c>
      <c r="S51">
        <v>14.775054000000001</v>
      </c>
      <c r="T51">
        <v>2.520044</v>
      </c>
      <c r="U51">
        <v>403.024248</v>
      </c>
      <c r="V51">
        <v>11.01948</v>
      </c>
      <c r="W51">
        <v>31.023444999999999</v>
      </c>
      <c r="X51">
        <v>115.648336</v>
      </c>
      <c r="Y51">
        <v>0</v>
      </c>
      <c r="Z51">
        <v>12.551235999999999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8.8757389999999994</v>
      </c>
      <c r="AG51">
        <v>47.392113999999999</v>
      </c>
      <c r="AH51">
        <v>0</v>
      </c>
      <c r="AI51">
        <v>0</v>
      </c>
      <c r="AJ51">
        <v>0</v>
      </c>
      <c r="AK51">
        <v>66.242256999999995</v>
      </c>
      <c r="AL51">
        <v>25.721101999999998</v>
      </c>
      <c r="AM51">
        <v>18.093713999999999</v>
      </c>
      <c r="AN51">
        <v>0.72951100000000002</v>
      </c>
      <c r="AO51">
        <v>0</v>
      </c>
      <c r="AP51">
        <v>0</v>
      </c>
      <c r="AQ51">
        <v>0</v>
      </c>
      <c r="AR51">
        <v>32.937178000000003</v>
      </c>
      <c r="AS51">
        <v>36.465834999999998</v>
      </c>
      <c r="AT51">
        <v>19.247983999999999</v>
      </c>
      <c r="AU51">
        <v>0</v>
      </c>
      <c r="AV51">
        <v>0</v>
      </c>
      <c r="AW51">
        <v>0</v>
      </c>
      <c r="AX51">
        <v>0</v>
      </c>
      <c r="AY51">
        <v>2.6435719999999998</v>
      </c>
      <c r="AZ51">
        <v>0</v>
      </c>
      <c r="BA51">
        <v>0</v>
      </c>
      <c r="BB51">
        <v>4.0967330000000004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2037.0066710000001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367.53343799999999</v>
      </c>
      <c r="L52">
        <v>357.54603600000002</v>
      </c>
      <c r="M52">
        <v>93.406639999999996</v>
      </c>
      <c r="N52">
        <v>59.851751999999998</v>
      </c>
      <c r="O52">
        <v>125.670288</v>
      </c>
      <c r="P52">
        <v>143.86638500000001</v>
      </c>
      <c r="Q52">
        <v>11.98188</v>
      </c>
      <c r="R52">
        <v>24.142669999999999</v>
      </c>
      <c r="S52">
        <v>14.775054000000001</v>
      </c>
      <c r="T52">
        <v>2.520044</v>
      </c>
      <c r="U52">
        <v>403.024248</v>
      </c>
      <c r="V52">
        <v>11.01948</v>
      </c>
      <c r="W52">
        <v>31.023444999999999</v>
      </c>
      <c r="X52">
        <v>115.648336</v>
      </c>
      <c r="Y52">
        <v>0</v>
      </c>
      <c r="Z52">
        <v>12.551235999999999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8.8757389999999994</v>
      </c>
      <c r="AG52">
        <v>47.392113999999999</v>
      </c>
      <c r="AH52">
        <v>0</v>
      </c>
      <c r="AI52">
        <v>0</v>
      </c>
      <c r="AJ52">
        <v>0</v>
      </c>
      <c r="AK52">
        <v>66.242256999999995</v>
      </c>
      <c r="AL52">
        <v>25.721101999999998</v>
      </c>
      <c r="AM52">
        <v>18.093713999999999</v>
      </c>
      <c r="AN52">
        <v>0.72951100000000002</v>
      </c>
      <c r="AO52">
        <v>0</v>
      </c>
      <c r="AP52">
        <v>0</v>
      </c>
      <c r="AQ52">
        <v>0</v>
      </c>
      <c r="AR52">
        <v>32.937178000000003</v>
      </c>
      <c r="AS52">
        <v>36.465834999999998</v>
      </c>
      <c r="AT52">
        <v>19.247983999999999</v>
      </c>
      <c r="AU52">
        <v>0</v>
      </c>
      <c r="AV52">
        <v>0</v>
      </c>
      <c r="AW52">
        <v>0</v>
      </c>
      <c r="AX52">
        <v>0</v>
      </c>
      <c r="AY52">
        <v>2.6435719999999998</v>
      </c>
      <c r="AZ52">
        <v>0</v>
      </c>
      <c r="BA52">
        <v>0</v>
      </c>
      <c r="BB52">
        <v>4.0967330000000004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2037.0066710000001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367.53343799999999</v>
      </c>
      <c r="L53">
        <v>357.54603600000002</v>
      </c>
      <c r="M53">
        <v>93.406639999999996</v>
      </c>
      <c r="N53">
        <v>59.851751999999998</v>
      </c>
      <c r="O53">
        <v>125.670288</v>
      </c>
      <c r="P53">
        <v>143.86638500000001</v>
      </c>
      <c r="Q53">
        <v>11.98188</v>
      </c>
      <c r="R53">
        <v>24.142669999999999</v>
      </c>
      <c r="S53">
        <v>14.775054000000001</v>
      </c>
      <c r="T53">
        <v>2.520044</v>
      </c>
      <c r="U53">
        <v>403.024248</v>
      </c>
      <c r="V53">
        <v>11.01948</v>
      </c>
      <c r="W53">
        <v>31.023444999999999</v>
      </c>
      <c r="X53">
        <v>115.648336</v>
      </c>
      <c r="Y53">
        <v>0</v>
      </c>
      <c r="Z53">
        <v>12.551235999999999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8.8757389999999994</v>
      </c>
      <c r="AG53">
        <v>47.392113999999999</v>
      </c>
      <c r="AH53">
        <v>0</v>
      </c>
      <c r="AI53">
        <v>0</v>
      </c>
      <c r="AJ53">
        <v>0</v>
      </c>
      <c r="AK53">
        <v>66.242256999999995</v>
      </c>
      <c r="AL53">
        <v>25.721101999999998</v>
      </c>
      <c r="AM53">
        <v>18.093713999999999</v>
      </c>
      <c r="AN53">
        <v>0.72951100000000002</v>
      </c>
      <c r="AO53">
        <v>0</v>
      </c>
      <c r="AP53">
        <v>0</v>
      </c>
      <c r="AQ53">
        <v>0</v>
      </c>
      <c r="AR53">
        <v>37.187136000000002</v>
      </c>
      <c r="AS53">
        <v>36.465834999999998</v>
      </c>
      <c r="AT53">
        <v>19.247983999999999</v>
      </c>
      <c r="AU53">
        <v>0</v>
      </c>
      <c r="AV53">
        <v>0</v>
      </c>
      <c r="AW53">
        <v>0</v>
      </c>
      <c r="AX53">
        <v>0</v>
      </c>
      <c r="AY53">
        <v>2.6435719999999998</v>
      </c>
      <c r="AZ53">
        <v>0</v>
      </c>
      <c r="BA53">
        <v>0</v>
      </c>
      <c r="BB53">
        <v>4.0967330000000004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2041.2566290000002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367.53343799999999</v>
      </c>
      <c r="L54">
        <v>357.54603600000002</v>
      </c>
      <c r="M54">
        <v>93.406639999999996</v>
      </c>
      <c r="N54">
        <v>59.851751999999998</v>
      </c>
      <c r="O54">
        <v>125.670288</v>
      </c>
      <c r="P54">
        <v>143.86638500000001</v>
      </c>
      <c r="Q54">
        <v>11.98188</v>
      </c>
      <c r="R54">
        <v>24.142669999999999</v>
      </c>
      <c r="S54">
        <v>14.775054000000001</v>
      </c>
      <c r="T54">
        <v>2.520044</v>
      </c>
      <c r="U54">
        <v>403.024248</v>
      </c>
      <c r="V54">
        <v>11.01948</v>
      </c>
      <c r="W54">
        <v>31.023444999999999</v>
      </c>
      <c r="X54">
        <v>115.648336</v>
      </c>
      <c r="Y54">
        <v>0</v>
      </c>
      <c r="Z54">
        <v>12.551235999999999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8.8757389999999994</v>
      </c>
      <c r="AG54">
        <v>47.392113999999999</v>
      </c>
      <c r="AH54">
        <v>0</v>
      </c>
      <c r="AI54">
        <v>0</v>
      </c>
      <c r="AJ54">
        <v>0</v>
      </c>
      <c r="AK54">
        <v>66.242256999999995</v>
      </c>
      <c r="AL54">
        <v>25.721101999999998</v>
      </c>
      <c r="AM54">
        <v>18.093713999999999</v>
      </c>
      <c r="AN54">
        <v>0.72951100000000002</v>
      </c>
      <c r="AO54">
        <v>0</v>
      </c>
      <c r="AP54">
        <v>0</v>
      </c>
      <c r="AQ54">
        <v>0</v>
      </c>
      <c r="AR54">
        <v>37.187136000000002</v>
      </c>
      <c r="AS54">
        <v>36.465834999999998</v>
      </c>
      <c r="AT54">
        <v>19.247983999999999</v>
      </c>
      <c r="AU54">
        <v>0</v>
      </c>
      <c r="AV54">
        <v>0</v>
      </c>
      <c r="AW54">
        <v>0</v>
      </c>
      <c r="AX54">
        <v>0</v>
      </c>
      <c r="AY54">
        <v>2.6435719999999998</v>
      </c>
      <c r="AZ54">
        <v>0</v>
      </c>
      <c r="BA54">
        <v>0</v>
      </c>
      <c r="BB54">
        <v>4.0967330000000004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2041.2566290000002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367.53343799999999</v>
      </c>
      <c r="L55">
        <v>357.54603600000002</v>
      </c>
      <c r="M55">
        <v>93.406639999999996</v>
      </c>
      <c r="N55">
        <v>59.851751999999998</v>
      </c>
      <c r="O55">
        <v>125.670288</v>
      </c>
      <c r="P55">
        <v>143.86638500000001</v>
      </c>
      <c r="Q55">
        <v>11.98188</v>
      </c>
      <c r="R55">
        <v>24.142669999999999</v>
      </c>
      <c r="S55">
        <v>14.775054000000001</v>
      </c>
      <c r="T55">
        <v>2.520044</v>
      </c>
      <c r="U55">
        <v>403.024248</v>
      </c>
      <c r="V55">
        <v>11.01948</v>
      </c>
      <c r="W55">
        <v>24.560448000000001</v>
      </c>
      <c r="X55">
        <v>94.958275999999998</v>
      </c>
      <c r="Y55">
        <v>0</v>
      </c>
      <c r="Z55">
        <v>12.551235999999999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8.8757389999999994</v>
      </c>
      <c r="AG55">
        <v>47.392113999999999</v>
      </c>
      <c r="AH55">
        <v>0</v>
      </c>
      <c r="AI55">
        <v>0</v>
      </c>
      <c r="AJ55">
        <v>0</v>
      </c>
      <c r="AK55">
        <v>66.242256999999995</v>
      </c>
      <c r="AL55">
        <v>25.721101999999998</v>
      </c>
      <c r="AM55">
        <v>18.093713999999999</v>
      </c>
      <c r="AN55">
        <v>0.72951100000000002</v>
      </c>
      <c r="AO55">
        <v>0</v>
      </c>
      <c r="AP55">
        <v>0</v>
      </c>
      <c r="AQ55">
        <v>0</v>
      </c>
      <c r="AR55">
        <v>32.937178000000003</v>
      </c>
      <c r="AS55">
        <v>36.465834999999998</v>
      </c>
      <c r="AT55">
        <v>19.247983999999999</v>
      </c>
      <c r="AU55">
        <v>0</v>
      </c>
      <c r="AV55">
        <v>0</v>
      </c>
      <c r="AW55">
        <v>0</v>
      </c>
      <c r="AX55">
        <v>0</v>
      </c>
      <c r="AY55">
        <v>2.6435719999999998</v>
      </c>
      <c r="AZ55">
        <v>0</v>
      </c>
      <c r="BA55">
        <v>0</v>
      </c>
      <c r="BB55">
        <v>4.0967330000000004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2009.8536140000001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367.53343799999999</v>
      </c>
      <c r="L56">
        <v>357.54603600000002</v>
      </c>
      <c r="M56">
        <v>93.406639999999996</v>
      </c>
      <c r="N56">
        <v>59.851751999999998</v>
      </c>
      <c r="O56">
        <v>125.670288</v>
      </c>
      <c r="P56">
        <v>143.86638500000001</v>
      </c>
      <c r="Q56">
        <v>11.98188</v>
      </c>
      <c r="R56">
        <v>24.142669999999999</v>
      </c>
      <c r="S56">
        <v>14.775054000000001</v>
      </c>
      <c r="T56">
        <v>2.520044</v>
      </c>
      <c r="U56">
        <v>403.024248</v>
      </c>
      <c r="V56">
        <v>11.01948</v>
      </c>
      <c r="W56">
        <v>24.560448000000001</v>
      </c>
      <c r="X56">
        <v>94.958275999999998</v>
      </c>
      <c r="Y56">
        <v>0</v>
      </c>
      <c r="Z56">
        <v>12.551235999999999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8.8757389999999994</v>
      </c>
      <c r="AG56">
        <v>47.392113999999999</v>
      </c>
      <c r="AH56">
        <v>0</v>
      </c>
      <c r="AI56">
        <v>0</v>
      </c>
      <c r="AJ56">
        <v>0</v>
      </c>
      <c r="AK56">
        <v>66.242256999999995</v>
      </c>
      <c r="AL56">
        <v>25.721101999999998</v>
      </c>
      <c r="AM56">
        <v>18.093713999999999</v>
      </c>
      <c r="AN56">
        <v>0.72951100000000002</v>
      </c>
      <c r="AO56">
        <v>0</v>
      </c>
      <c r="AP56">
        <v>0</v>
      </c>
      <c r="AQ56">
        <v>0</v>
      </c>
      <c r="AR56">
        <v>32.937178000000003</v>
      </c>
      <c r="AS56">
        <v>36.465834999999998</v>
      </c>
      <c r="AT56">
        <v>19.247983999999999</v>
      </c>
      <c r="AU56">
        <v>0</v>
      </c>
      <c r="AV56">
        <v>0</v>
      </c>
      <c r="AW56">
        <v>0</v>
      </c>
      <c r="AX56">
        <v>0</v>
      </c>
      <c r="AY56">
        <v>2.6435719999999998</v>
      </c>
      <c r="AZ56">
        <v>0</v>
      </c>
      <c r="BA56">
        <v>0</v>
      </c>
      <c r="BB56">
        <v>4.0967330000000004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2009.8536140000001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367.53343799999999</v>
      </c>
      <c r="L57">
        <v>359.47083600000002</v>
      </c>
      <c r="M57">
        <v>93.406639999999996</v>
      </c>
      <c r="N57">
        <v>59.851751999999998</v>
      </c>
      <c r="O57">
        <v>125.670288</v>
      </c>
      <c r="P57">
        <v>143.86638500000001</v>
      </c>
      <c r="Q57">
        <v>11.98188</v>
      </c>
      <c r="R57">
        <v>24.335149999999999</v>
      </c>
      <c r="S57">
        <v>15.256254</v>
      </c>
      <c r="T57">
        <v>2.520044</v>
      </c>
      <c r="U57">
        <v>403.024248</v>
      </c>
      <c r="V57">
        <v>11.067600000000001</v>
      </c>
      <c r="W57">
        <v>24.560448000000001</v>
      </c>
      <c r="X57">
        <v>94.958275999999998</v>
      </c>
      <c r="Y57">
        <v>0</v>
      </c>
      <c r="Z57">
        <v>6.2756179999999997</v>
      </c>
      <c r="AA57">
        <v>0</v>
      </c>
      <c r="AB57">
        <v>0</v>
      </c>
      <c r="AC57">
        <v>0</v>
      </c>
      <c r="AD57">
        <v>0</v>
      </c>
      <c r="AE57">
        <v>18.983470000000001</v>
      </c>
      <c r="AF57">
        <v>8.8757389999999994</v>
      </c>
      <c r="AG57">
        <v>47.392113999999999</v>
      </c>
      <c r="AH57">
        <v>0</v>
      </c>
      <c r="AI57">
        <v>0</v>
      </c>
      <c r="AJ57">
        <v>0</v>
      </c>
      <c r="AK57">
        <v>66.242256999999995</v>
      </c>
      <c r="AL57">
        <v>25.721101999999998</v>
      </c>
      <c r="AM57">
        <v>18.093713999999999</v>
      </c>
      <c r="AN57">
        <v>0.72951100000000002</v>
      </c>
      <c r="AO57">
        <v>0</v>
      </c>
      <c r="AP57">
        <v>0</v>
      </c>
      <c r="AQ57">
        <v>0</v>
      </c>
      <c r="AR57">
        <v>32.937178000000003</v>
      </c>
      <c r="AS57">
        <v>36.465834999999998</v>
      </c>
      <c r="AT57">
        <v>19.247983999999999</v>
      </c>
      <c r="AU57">
        <v>0</v>
      </c>
      <c r="AV57">
        <v>0</v>
      </c>
      <c r="AW57">
        <v>0</v>
      </c>
      <c r="AX57">
        <v>0</v>
      </c>
      <c r="AY57">
        <v>2.6435719999999998</v>
      </c>
      <c r="AZ57">
        <v>0</v>
      </c>
      <c r="BA57">
        <v>0</v>
      </c>
      <c r="BB57">
        <v>4.0967330000000004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2025.2080660000001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367.53343799999999</v>
      </c>
      <c r="L58">
        <v>359.47083600000002</v>
      </c>
      <c r="M58">
        <v>93.406639999999996</v>
      </c>
      <c r="N58">
        <v>59.851751999999998</v>
      </c>
      <c r="O58">
        <v>125.670288</v>
      </c>
      <c r="P58">
        <v>143.86638500000001</v>
      </c>
      <c r="Q58">
        <v>11.98188</v>
      </c>
      <c r="R58">
        <v>24.335149999999999</v>
      </c>
      <c r="S58">
        <v>15.256254</v>
      </c>
      <c r="T58">
        <v>2.520044</v>
      </c>
      <c r="U58">
        <v>403.024248</v>
      </c>
      <c r="V58">
        <v>11.067600000000001</v>
      </c>
      <c r="W58">
        <v>24.560448000000001</v>
      </c>
      <c r="X58">
        <v>94.958275999999998</v>
      </c>
      <c r="Y58">
        <v>0</v>
      </c>
      <c r="Z58">
        <v>6.2756179999999997</v>
      </c>
      <c r="AA58">
        <v>0</v>
      </c>
      <c r="AB58">
        <v>0</v>
      </c>
      <c r="AC58">
        <v>0</v>
      </c>
      <c r="AD58">
        <v>0</v>
      </c>
      <c r="AE58">
        <v>18.983470000000001</v>
      </c>
      <c r="AF58">
        <v>8.8757389999999994</v>
      </c>
      <c r="AG58">
        <v>47.392113999999999</v>
      </c>
      <c r="AH58">
        <v>0</v>
      </c>
      <c r="AI58">
        <v>0</v>
      </c>
      <c r="AJ58">
        <v>0</v>
      </c>
      <c r="AK58">
        <v>66.242256999999995</v>
      </c>
      <c r="AL58">
        <v>25.721101999999998</v>
      </c>
      <c r="AM58">
        <v>18.093713999999999</v>
      </c>
      <c r="AN58">
        <v>0.72951100000000002</v>
      </c>
      <c r="AO58">
        <v>0</v>
      </c>
      <c r="AP58">
        <v>0</v>
      </c>
      <c r="AQ58">
        <v>0</v>
      </c>
      <c r="AR58">
        <v>32.937178000000003</v>
      </c>
      <c r="AS58">
        <v>36.465834999999998</v>
      </c>
      <c r="AT58">
        <v>19.247983999999999</v>
      </c>
      <c r="AU58">
        <v>0</v>
      </c>
      <c r="AV58">
        <v>0</v>
      </c>
      <c r="AW58">
        <v>0</v>
      </c>
      <c r="AX58">
        <v>0</v>
      </c>
      <c r="AY58">
        <v>2.6435719999999998</v>
      </c>
      <c r="AZ58">
        <v>0</v>
      </c>
      <c r="BA58">
        <v>0</v>
      </c>
      <c r="BB58">
        <v>4.0967330000000004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2025.2080660000001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367.53343799999999</v>
      </c>
      <c r="L59">
        <v>359.47083600000002</v>
      </c>
      <c r="M59">
        <v>93.406639999999996</v>
      </c>
      <c r="N59">
        <v>59.851751999999998</v>
      </c>
      <c r="O59">
        <v>125.670288</v>
      </c>
      <c r="P59">
        <v>143.86638500000001</v>
      </c>
      <c r="Q59">
        <v>11.98188</v>
      </c>
      <c r="R59">
        <v>24.335149999999999</v>
      </c>
      <c r="S59">
        <v>15.256254</v>
      </c>
      <c r="T59">
        <v>2.520044</v>
      </c>
      <c r="U59">
        <v>403.024248</v>
      </c>
      <c r="V59">
        <v>11.067600000000001</v>
      </c>
      <c r="W59">
        <v>31.023444999999999</v>
      </c>
      <c r="X59">
        <v>115.648336</v>
      </c>
      <c r="Y59">
        <v>0</v>
      </c>
      <c r="Z59">
        <v>6.2756179999999997</v>
      </c>
      <c r="AA59">
        <v>0</v>
      </c>
      <c r="AB59">
        <v>0</v>
      </c>
      <c r="AC59">
        <v>0</v>
      </c>
      <c r="AD59">
        <v>0</v>
      </c>
      <c r="AE59">
        <v>18.983470000000001</v>
      </c>
      <c r="AF59">
        <v>8.8757389999999994</v>
      </c>
      <c r="AG59">
        <v>47.392113999999999</v>
      </c>
      <c r="AH59">
        <v>0</v>
      </c>
      <c r="AI59">
        <v>0</v>
      </c>
      <c r="AJ59">
        <v>0</v>
      </c>
      <c r="AK59">
        <v>66.242256999999995</v>
      </c>
      <c r="AL59">
        <v>25.721101999999998</v>
      </c>
      <c r="AM59">
        <v>18.093713999999999</v>
      </c>
      <c r="AN59">
        <v>0.72951100000000002</v>
      </c>
      <c r="AO59">
        <v>0</v>
      </c>
      <c r="AP59">
        <v>0</v>
      </c>
      <c r="AQ59">
        <v>0</v>
      </c>
      <c r="AR59">
        <v>32.937178000000003</v>
      </c>
      <c r="AS59">
        <v>36.465834999999998</v>
      </c>
      <c r="AT59">
        <v>19.247983999999999</v>
      </c>
      <c r="AU59">
        <v>0</v>
      </c>
      <c r="AV59">
        <v>0</v>
      </c>
      <c r="AW59">
        <v>0</v>
      </c>
      <c r="AX59">
        <v>0</v>
      </c>
      <c r="AY59">
        <v>2.6435719999999998</v>
      </c>
      <c r="AZ59">
        <v>0</v>
      </c>
      <c r="BA59">
        <v>0</v>
      </c>
      <c r="BB59">
        <v>4.0967330000000004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2052.3611230000001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367.53343799999999</v>
      </c>
      <c r="L60">
        <v>359.47083600000002</v>
      </c>
      <c r="M60">
        <v>93.406639999999996</v>
      </c>
      <c r="N60">
        <v>59.851751999999998</v>
      </c>
      <c r="O60">
        <v>125.670288</v>
      </c>
      <c r="P60">
        <v>143.86638500000001</v>
      </c>
      <c r="Q60">
        <v>11.98188</v>
      </c>
      <c r="R60">
        <v>24.335149999999999</v>
      </c>
      <c r="S60">
        <v>15.256254</v>
      </c>
      <c r="T60">
        <v>2.520044</v>
      </c>
      <c r="U60">
        <v>403.024248</v>
      </c>
      <c r="V60">
        <v>11.067600000000001</v>
      </c>
      <c r="W60">
        <v>31.023444999999999</v>
      </c>
      <c r="X60">
        <v>115.648336</v>
      </c>
      <c r="Y60">
        <v>0</v>
      </c>
      <c r="Z60">
        <v>6.2756179999999997</v>
      </c>
      <c r="AA60">
        <v>0</v>
      </c>
      <c r="AB60">
        <v>0</v>
      </c>
      <c r="AC60">
        <v>0</v>
      </c>
      <c r="AD60">
        <v>0</v>
      </c>
      <c r="AE60">
        <v>37.966939000000004</v>
      </c>
      <c r="AF60">
        <v>8.8757389999999994</v>
      </c>
      <c r="AG60">
        <v>47.392113999999999</v>
      </c>
      <c r="AH60">
        <v>0</v>
      </c>
      <c r="AI60">
        <v>0</v>
      </c>
      <c r="AJ60">
        <v>0</v>
      </c>
      <c r="AK60">
        <v>66.242256999999995</v>
      </c>
      <c r="AL60">
        <v>25.721101999999998</v>
      </c>
      <c r="AM60">
        <v>18.093713999999999</v>
      </c>
      <c r="AN60">
        <v>0.72951100000000002</v>
      </c>
      <c r="AO60">
        <v>0</v>
      </c>
      <c r="AP60">
        <v>0</v>
      </c>
      <c r="AQ60">
        <v>0</v>
      </c>
      <c r="AR60">
        <v>32.937178000000003</v>
      </c>
      <c r="AS60">
        <v>36.465834999999998</v>
      </c>
      <c r="AT60">
        <v>19.247983999999999</v>
      </c>
      <c r="AU60">
        <v>0</v>
      </c>
      <c r="AV60">
        <v>0</v>
      </c>
      <c r="AW60">
        <v>0</v>
      </c>
      <c r="AX60">
        <v>0</v>
      </c>
      <c r="AY60">
        <v>2.6435719999999998</v>
      </c>
      <c r="AZ60">
        <v>0</v>
      </c>
      <c r="BA60">
        <v>0</v>
      </c>
      <c r="BB60">
        <v>4.0967330000000004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2071.3445919999999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364.64623799999998</v>
      </c>
      <c r="L61">
        <v>359.47083600000002</v>
      </c>
      <c r="M61">
        <v>93.406639999999996</v>
      </c>
      <c r="N61">
        <v>59.851751999999998</v>
      </c>
      <c r="O61">
        <v>125.670288</v>
      </c>
      <c r="P61">
        <v>143.86638500000001</v>
      </c>
      <c r="Q61">
        <v>11.98188</v>
      </c>
      <c r="R61">
        <v>24.335149999999999</v>
      </c>
      <c r="S61">
        <v>15.256254</v>
      </c>
      <c r="T61">
        <v>2.520044</v>
      </c>
      <c r="U61">
        <v>403.024248</v>
      </c>
      <c r="V61">
        <v>11.067600000000001</v>
      </c>
      <c r="W61">
        <v>31.023444999999999</v>
      </c>
      <c r="X61">
        <v>115.648336</v>
      </c>
      <c r="Y61">
        <v>0</v>
      </c>
      <c r="Z61">
        <v>6.2756179999999997</v>
      </c>
      <c r="AA61">
        <v>0</v>
      </c>
      <c r="AB61">
        <v>0</v>
      </c>
      <c r="AC61">
        <v>0</v>
      </c>
      <c r="AD61">
        <v>0</v>
      </c>
      <c r="AE61">
        <v>37.966939000000004</v>
      </c>
      <c r="AF61">
        <v>8.8757389999999994</v>
      </c>
      <c r="AG61">
        <v>47.392113999999999</v>
      </c>
      <c r="AH61">
        <v>0</v>
      </c>
      <c r="AI61">
        <v>0</v>
      </c>
      <c r="AJ61">
        <v>0</v>
      </c>
      <c r="AK61">
        <v>66.242256999999995</v>
      </c>
      <c r="AL61">
        <v>25.721101999999998</v>
      </c>
      <c r="AM61">
        <v>18.093713999999999</v>
      </c>
      <c r="AN61">
        <v>0.72951100000000002</v>
      </c>
      <c r="AO61">
        <v>0</v>
      </c>
      <c r="AP61">
        <v>0</v>
      </c>
      <c r="AQ61">
        <v>0</v>
      </c>
      <c r="AR61">
        <v>32.937178000000003</v>
      </c>
      <c r="AS61">
        <v>36.465834999999998</v>
      </c>
      <c r="AT61">
        <v>19.247983999999999</v>
      </c>
      <c r="AU61">
        <v>0</v>
      </c>
      <c r="AV61">
        <v>0</v>
      </c>
      <c r="AW61">
        <v>0</v>
      </c>
      <c r="AX61">
        <v>0</v>
      </c>
      <c r="AY61">
        <v>2.6435719999999998</v>
      </c>
      <c r="AZ61">
        <v>0</v>
      </c>
      <c r="BA61">
        <v>0</v>
      </c>
      <c r="BB61">
        <v>4.0967330000000004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2068.4573919999998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364.64623799999998</v>
      </c>
      <c r="L62">
        <v>359.47083600000002</v>
      </c>
      <c r="M62">
        <v>93.406639999999996</v>
      </c>
      <c r="N62">
        <v>59.851751999999998</v>
      </c>
      <c r="O62">
        <v>125.670288</v>
      </c>
      <c r="P62">
        <v>143.86638500000001</v>
      </c>
      <c r="Q62">
        <v>11.98188</v>
      </c>
      <c r="R62">
        <v>24.335149999999999</v>
      </c>
      <c r="S62">
        <v>15.256254</v>
      </c>
      <c r="T62">
        <v>2.520044</v>
      </c>
      <c r="U62">
        <v>403.024248</v>
      </c>
      <c r="V62">
        <v>11.067600000000001</v>
      </c>
      <c r="W62">
        <v>31.023444999999999</v>
      </c>
      <c r="X62">
        <v>115.648336</v>
      </c>
      <c r="Y62">
        <v>0</v>
      </c>
      <c r="Z62">
        <v>6.2756179999999997</v>
      </c>
      <c r="AA62">
        <v>0</v>
      </c>
      <c r="AB62">
        <v>0</v>
      </c>
      <c r="AC62">
        <v>0</v>
      </c>
      <c r="AD62">
        <v>0</v>
      </c>
      <c r="AE62">
        <v>37.966939000000004</v>
      </c>
      <c r="AF62">
        <v>8.8757389999999994</v>
      </c>
      <c r="AG62">
        <v>47.392113999999999</v>
      </c>
      <c r="AH62">
        <v>0</v>
      </c>
      <c r="AI62">
        <v>0</v>
      </c>
      <c r="AJ62">
        <v>0</v>
      </c>
      <c r="AK62">
        <v>66.242256999999995</v>
      </c>
      <c r="AL62">
        <v>25.721101999999998</v>
      </c>
      <c r="AM62">
        <v>18.093713999999999</v>
      </c>
      <c r="AN62">
        <v>0.72951100000000002</v>
      </c>
      <c r="AO62">
        <v>0</v>
      </c>
      <c r="AP62">
        <v>0</v>
      </c>
      <c r="AQ62">
        <v>0</v>
      </c>
      <c r="AR62">
        <v>32.937178000000003</v>
      </c>
      <c r="AS62">
        <v>36.465834999999998</v>
      </c>
      <c r="AT62">
        <v>19.247983999999999</v>
      </c>
      <c r="AU62">
        <v>0</v>
      </c>
      <c r="AV62">
        <v>0</v>
      </c>
      <c r="AW62">
        <v>0</v>
      </c>
      <c r="AX62">
        <v>0</v>
      </c>
      <c r="AY62">
        <v>2.6435719999999998</v>
      </c>
      <c r="AZ62">
        <v>0</v>
      </c>
      <c r="BA62">
        <v>0</v>
      </c>
      <c r="BB62">
        <v>4.0967330000000004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2068.4573919999998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364.64623799999998</v>
      </c>
      <c r="L63">
        <v>359.47083600000002</v>
      </c>
      <c r="M63">
        <v>93.406639999999996</v>
      </c>
      <c r="N63">
        <v>59.851751999999998</v>
      </c>
      <c r="O63">
        <v>125.670288</v>
      </c>
      <c r="P63">
        <v>143.86638500000001</v>
      </c>
      <c r="Q63">
        <v>11.98188</v>
      </c>
      <c r="R63">
        <v>24.335149999999999</v>
      </c>
      <c r="S63">
        <v>15.256254</v>
      </c>
      <c r="T63">
        <v>2.520044</v>
      </c>
      <c r="U63">
        <v>403.024248</v>
      </c>
      <c r="V63">
        <v>11.067600000000001</v>
      </c>
      <c r="W63">
        <v>36.591507</v>
      </c>
      <c r="X63">
        <v>115.648336</v>
      </c>
      <c r="Y63">
        <v>0</v>
      </c>
      <c r="Z63">
        <v>6.2756179999999997</v>
      </c>
      <c r="AA63">
        <v>0</v>
      </c>
      <c r="AB63">
        <v>0</v>
      </c>
      <c r="AC63">
        <v>0</v>
      </c>
      <c r="AD63">
        <v>0</v>
      </c>
      <c r="AE63">
        <v>37.966939000000004</v>
      </c>
      <c r="AF63">
        <v>8.8757389999999994</v>
      </c>
      <c r="AG63">
        <v>47.392113999999999</v>
      </c>
      <c r="AH63">
        <v>0</v>
      </c>
      <c r="AI63">
        <v>0</v>
      </c>
      <c r="AJ63">
        <v>0</v>
      </c>
      <c r="AK63">
        <v>66.242256999999995</v>
      </c>
      <c r="AL63">
        <v>38.581654</v>
      </c>
      <c r="AM63">
        <v>18.093713999999999</v>
      </c>
      <c r="AN63">
        <v>0.72951100000000002</v>
      </c>
      <c r="AO63">
        <v>0</v>
      </c>
      <c r="AP63">
        <v>0</v>
      </c>
      <c r="AQ63">
        <v>0</v>
      </c>
      <c r="AR63">
        <v>37.187136000000002</v>
      </c>
      <c r="AS63">
        <v>36.465834999999998</v>
      </c>
      <c r="AT63">
        <v>19.247983999999999</v>
      </c>
      <c r="AU63">
        <v>0</v>
      </c>
      <c r="AV63">
        <v>0</v>
      </c>
      <c r="AW63">
        <v>0</v>
      </c>
      <c r="AX63">
        <v>0</v>
      </c>
      <c r="AY63">
        <v>2.6435719999999998</v>
      </c>
      <c r="AZ63">
        <v>0</v>
      </c>
      <c r="BA63">
        <v>0</v>
      </c>
      <c r="BB63">
        <v>4.0967330000000004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2091.1359640000001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364.64623799999998</v>
      </c>
      <c r="L64">
        <v>359.47083600000002</v>
      </c>
      <c r="M64">
        <v>93.406639999999996</v>
      </c>
      <c r="N64">
        <v>59.851751999999998</v>
      </c>
      <c r="O64">
        <v>125.670288</v>
      </c>
      <c r="P64">
        <v>143.86638500000001</v>
      </c>
      <c r="Q64">
        <v>11.98188</v>
      </c>
      <c r="R64">
        <v>24.335149999999999</v>
      </c>
      <c r="S64">
        <v>15.256254</v>
      </c>
      <c r="T64">
        <v>2.520044</v>
      </c>
      <c r="U64">
        <v>403.024248</v>
      </c>
      <c r="V64">
        <v>11.067600000000001</v>
      </c>
      <c r="W64">
        <v>36.591507</v>
      </c>
      <c r="X64">
        <v>115.648336</v>
      </c>
      <c r="Y64">
        <v>0</v>
      </c>
      <c r="Z64">
        <v>6.2756179999999997</v>
      </c>
      <c r="AA64">
        <v>0</v>
      </c>
      <c r="AB64">
        <v>0</v>
      </c>
      <c r="AC64">
        <v>0</v>
      </c>
      <c r="AD64">
        <v>0</v>
      </c>
      <c r="AE64">
        <v>37.966939000000004</v>
      </c>
      <c r="AF64">
        <v>8.8757389999999994</v>
      </c>
      <c r="AG64">
        <v>47.392113999999999</v>
      </c>
      <c r="AH64">
        <v>0</v>
      </c>
      <c r="AI64">
        <v>0</v>
      </c>
      <c r="AJ64">
        <v>0</v>
      </c>
      <c r="AK64">
        <v>66.242256999999995</v>
      </c>
      <c r="AL64">
        <v>38.581654</v>
      </c>
      <c r="AM64">
        <v>18.093713999999999</v>
      </c>
      <c r="AN64">
        <v>0.72951100000000002</v>
      </c>
      <c r="AO64">
        <v>0</v>
      </c>
      <c r="AP64">
        <v>0</v>
      </c>
      <c r="AQ64">
        <v>0</v>
      </c>
      <c r="AR64">
        <v>37.187136000000002</v>
      </c>
      <c r="AS64">
        <v>36.465834999999998</v>
      </c>
      <c r="AT64">
        <v>19.247983999999999</v>
      </c>
      <c r="AU64">
        <v>0</v>
      </c>
      <c r="AV64">
        <v>0</v>
      </c>
      <c r="AW64">
        <v>0</v>
      </c>
      <c r="AX64">
        <v>0</v>
      </c>
      <c r="AY64">
        <v>2.6435719999999998</v>
      </c>
      <c r="AZ64">
        <v>0</v>
      </c>
      <c r="BA64">
        <v>0</v>
      </c>
      <c r="BB64">
        <v>4.0967330000000004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2091.1359640000001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364.64623799999998</v>
      </c>
      <c r="L65">
        <v>359.47083600000002</v>
      </c>
      <c r="M65">
        <v>93.406639999999996</v>
      </c>
      <c r="N65">
        <v>59.851751999999998</v>
      </c>
      <c r="O65">
        <v>125.670288</v>
      </c>
      <c r="P65">
        <v>143.86638500000001</v>
      </c>
      <c r="Q65">
        <v>11.98188</v>
      </c>
      <c r="R65">
        <v>24.335149999999999</v>
      </c>
      <c r="S65">
        <v>15.256254</v>
      </c>
      <c r="T65">
        <v>2.520044</v>
      </c>
      <c r="U65">
        <v>403.024248</v>
      </c>
      <c r="V65">
        <v>11.067600000000001</v>
      </c>
      <c r="W65">
        <v>44.654474999999998</v>
      </c>
      <c r="X65">
        <v>142.72391999999999</v>
      </c>
      <c r="Y65">
        <v>0</v>
      </c>
      <c r="Z65">
        <v>6.2756179999999997</v>
      </c>
      <c r="AA65">
        <v>0</v>
      </c>
      <c r="AB65">
        <v>0</v>
      </c>
      <c r="AC65">
        <v>0</v>
      </c>
      <c r="AD65">
        <v>0</v>
      </c>
      <c r="AE65">
        <v>18.983470000000001</v>
      </c>
      <c r="AF65">
        <v>8.8757389999999994</v>
      </c>
      <c r="AG65">
        <v>47.392113999999999</v>
      </c>
      <c r="AH65">
        <v>0</v>
      </c>
      <c r="AI65">
        <v>0</v>
      </c>
      <c r="AJ65">
        <v>0</v>
      </c>
      <c r="AK65">
        <v>66.242256999999995</v>
      </c>
      <c r="AL65">
        <v>38.581654</v>
      </c>
      <c r="AM65">
        <v>18.093713999999999</v>
      </c>
      <c r="AN65">
        <v>0.72951100000000002</v>
      </c>
      <c r="AO65">
        <v>0</v>
      </c>
      <c r="AP65">
        <v>0</v>
      </c>
      <c r="AQ65">
        <v>0</v>
      </c>
      <c r="AR65">
        <v>32.937178000000003</v>
      </c>
      <c r="AS65">
        <v>36.465834999999998</v>
      </c>
      <c r="AT65">
        <v>19.247983999999999</v>
      </c>
      <c r="AU65">
        <v>0</v>
      </c>
      <c r="AV65">
        <v>0</v>
      </c>
      <c r="AW65">
        <v>0</v>
      </c>
      <c r="AX65">
        <v>0</v>
      </c>
      <c r="AY65">
        <v>2.6435719999999998</v>
      </c>
      <c r="AZ65">
        <v>0</v>
      </c>
      <c r="BA65">
        <v>0</v>
      </c>
      <c r="BB65">
        <v>4.0967330000000004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2103.0410890000003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364.64623799999998</v>
      </c>
      <c r="L66">
        <v>359.47083600000002</v>
      </c>
      <c r="M66">
        <v>93.406639999999996</v>
      </c>
      <c r="N66">
        <v>59.851751999999998</v>
      </c>
      <c r="O66">
        <v>125.670288</v>
      </c>
      <c r="P66">
        <v>143.86638500000001</v>
      </c>
      <c r="Q66">
        <v>11.98188</v>
      </c>
      <c r="R66">
        <v>24.335149999999999</v>
      </c>
      <c r="S66">
        <v>15.256254</v>
      </c>
      <c r="T66">
        <v>2.520044</v>
      </c>
      <c r="U66">
        <v>403.024248</v>
      </c>
      <c r="V66">
        <v>11.067600000000001</v>
      </c>
      <c r="W66">
        <v>44.654474999999998</v>
      </c>
      <c r="X66">
        <v>142.72391999999999</v>
      </c>
      <c r="Y66">
        <v>0</v>
      </c>
      <c r="Z66">
        <v>12.551235999999999</v>
      </c>
      <c r="AA66">
        <v>0</v>
      </c>
      <c r="AB66">
        <v>0</v>
      </c>
      <c r="AC66">
        <v>0</v>
      </c>
      <c r="AD66">
        <v>0</v>
      </c>
      <c r="AE66">
        <v>18.983470000000001</v>
      </c>
      <c r="AF66">
        <v>8.8757389999999994</v>
      </c>
      <c r="AG66">
        <v>47.392113999999999</v>
      </c>
      <c r="AH66">
        <v>0</v>
      </c>
      <c r="AI66">
        <v>0</v>
      </c>
      <c r="AJ66">
        <v>0</v>
      </c>
      <c r="AK66">
        <v>66.242256999999995</v>
      </c>
      <c r="AL66">
        <v>38.581654</v>
      </c>
      <c r="AM66">
        <v>18.093713999999999</v>
      </c>
      <c r="AN66">
        <v>0.72951100000000002</v>
      </c>
      <c r="AO66">
        <v>0</v>
      </c>
      <c r="AP66">
        <v>0</v>
      </c>
      <c r="AQ66">
        <v>0</v>
      </c>
      <c r="AR66">
        <v>32.937178000000003</v>
      </c>
      <c r="AS66">
        <v>36.465834999999998</v>
      </c>
      <c r="AT66">
        <v>19.247983999999999</v>
      </c>
      <c r="AU66">
        <v>0</v>
      </c>
      <c r="AV66">
        <v>0</v>
      </c>
      <c r="AW66">
        <v>0</v>
      </c>
      <c r="AX66">
        <v>0</v>
      </c>
      <c r="AY66">
        <v>2.6435719999999998</v>
      </c>
      <c r="AZ66">
        <v>0</v>
      </c>
      <c r="BA66">
        <v>0</v>
      </c>
      <c r="BB66">
        <v>4.0967330000000004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2109.3167070000004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364.64623799999998</v>
      </c>
      <c r="L67">
        <v>359.47083600000002</v>
      </c>
      <c r="M67">
        <v>93.406639999999996</v>
      </c>
      <c r="N67">
        <v>59.851751999999998</v>
      </c>
      <c r="O67">
        <v>125.670288</v>
      </c>
      <c r="P67">
        <v>143.86638500000001</v>
      </c>
      <c r="Q67">
        <v>11.98188</v>
      </c>
      <c r="R67">
        <v>29.922671000000001</v>
      </c>
      <c r="S67">
        <v>15.256254</v>
      </c>
      <c r="T67">
        <v>2.520044</v>
      </c>
      <c r="U67">
        <v>403.024248</v>
      </c>
      <c r="V67">
        <v>13.840659</v>
      </c>
      <c r="W67">
        <v>44.654474999999998</v>
      </c>
      <c r="X67">
        <v>142.72391999999999</v>
      </c>
      <c r="Y67">
        <v>0</v>
      </c>
      <c r="Z67">
        <v>12.551235999999999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8.8757389999999994</v>
      </c>
      <c r="AG67">
        <v>47.392113999999999</v>
      </c>
      <c r="AH67">
        <v>0</v>
      </c>
      <c r="AI67">
        <v>0</v>
      </c>
      <c r="AJ67">
        <v>0</v>
      </c>
      <c r="AK67">
        <v>66.242256999999995</v>
      </c>
      <c r="AL67">
        <v>38.581654</v>
      </c>
      <c r="AM67">
        <v>18.093713999999999</v>
      </c>
      <c r="AN67">
        <v>0.72951100000000002</v>
      </c>
      <c r="AO67">
        <v>0</v>
      </c>
      <c r="AP67">
        <v>0</v>
      </c>
      <c r="AQ67">
        <v>0</v>
      </c>
      <c r="AR67">
        <v>32.937178000000003</v>
      </c>
      <c r="AS67">
        <v>36.465834999999998</v>
      </c>
      <c r="AT67">
        <v>19.247983999999999</v>
      </c>
      <c r="AU67">
        <v>0</v>
      </c>
      <c r="AV67">
        <v>0</v>
      </c>
      <c r="AW67">
        <v>0</v>
      </c>
      <c r="AX67">
        <v>0</v>
      </c>
      <c r="AY67">
        <v>2.6435719999999998</v>
      </c>
      <c r="AZ67">
        <v>0</v>
      </c>
      <c r="BA67">
        <v>0</v>
      </c>
      <c r="BB67">
        <v>4.0967330000000004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2098.6938170000003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364.64623799999998</v>
      </c>
      <c r="L68">
        <v>367.31699400000002</v>
      </c>
      <c r="M68">
        <v>93.406639999999996</v>
      </c>
      <c r="N68">
        <v>59.851751999999998</v>
      </c>
      <c r="O68">
        <v>125.670288</v>
      </c>
      <c r="P68">
        <v>143.86638500000001</v>
      </c>
      <c r="Q68">
        <v>18.062227</v>
      </c>
      <c r="R68">
        <v>38.409961000000003</v>
      </c>
      <c r="S68">
        <v>23.708338999999999</v>
      </c>
      <c r="T68">
        <v>2.9738159999999998</v>
      </c>
      <c r="U68">
        <v>403.024248</v>
      </c>
      <c r="V68">
        <v>17.714704000000001</v>
      </c>
      <c r="W68">
        <v>44.654474999999998</v>
      </c>
      <c r="X68">
        <v>142.72391999999999</v>
      </c>
      <c r="Y68">
        <v>0</v>
      </c>
      <c r="Z68">
        <v>12.551235999999999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8.8757389999999994</v>
      </c>
      <c r="AG68">
        <v>47.392113999999999</v>
      </c>
      <c r="AH68">
        <v>0</v>
      </c>
      <c r="AI68">
        <v>0</v>
      </c>
      <c r="AJ68">
        <v>0</v>
      </c>
      <c r="AK68">
        <v>66.242256999999995</v>
      </c>
      <c r="AL68">
        <v>38.581654</v>
      </c>
      <c r="AM68">
        <v>18.093713999999999</v>
      </c>
      <c r="AN68">
        <v>0.72951100000000002</v>
      </c>
      <c r="AO68">
        <v>0</v>
      </c>
      <c r="AP68">
        <v>0</v>
      </c>
      <c r="AQ68">
        <v>0</v>
      </c>
      <c r="AR68">
        <v>32.937178000000003</v>
      </c>
      <c r="AS68">
        <v>36.465834999999998</v>
      </c>
      <c r="AT68">
        <v>19.247983999999999</v>
      </c>
      <c r="AU68">
        <v>0</v>
      </c>
      <c r="AV68">
        <v>0</v>
      </c>
      <c r="AW68">
        <v>0</v>
      </c>
      <c r="AX68">
        <v>0</v>
      </c>
      <c r="AY68">
        <v>2.6435719999999998</v>
      </c>
      <c r="AZ68">
        <v>0</v>
      </c>
      <c r="BA68">
        <v>0</v>
      </c>
      <c r="BB68">
        <v>5.156625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2134.9474060000002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401.21743800000002</v>
      </c>
      <c r="L69">
        <v>420.57861600000001</v>
      </c>
      <c r="M69">
        <v>93.406639999999996</v>
      </c>
      <c r="N69">
        <v>59.851751999999998</v>
      </c>
      <c r="O69">
        <v>125.670288</v>
      </c>
      <c r="P69">
        <v>143.86638500000001</v>
      </c>
      <c r="Q69">
        <v>18.062227</v>
      </c>
      <c r="R69">
        <v>38.409961000000003</v>
      </c>
      <c r="S69">
        <v>23.708338999999999</v>
      </c>
      <c r="T69">
        <v>2.9738159999999998</v>
      </c>
      <c r="U69">
        <v>403.024248</v>
      </c>
      <c r="V69">
        <v>20.01792</v>
      </c>
      <c r="W69">
        <v>44.654474999999998</v>
      </c>
      <c r="X69">
        <v>142.72391999999999</v>
      </c>
      <c r="Y69">
        <v>0</v>
      </c>
      <c r="Z69">
        <v>12.551235999999999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8.8757389999999994</v>
      </c>
      <c r="AG69">
        <v>47.392113999999999</v>
      </c>
      <c r="AH69">
        <v>0</v>
      </c>
      <c r="AI69">
        <v>0</v>
      </c>
      <c r="AJ69">
        <v>0</v>
      </c>
      <c r="AK69">
        <v>66.242256999999995</v>
      </c>
      <c r="AL69">
        <v>25.721101999999998</v>
      </c>
      <c r="AM69">
        <v>18.093713999999999</v>
      </c>
      <c r="AN69">
        <v>0.72951100000000002</v>
      </c>
      <c r="AO69">
        <v>0</v>
      </c>
      <c r="AP69">
        <v>0</v>
      </c>
      <c r="AQ69">
        <v>0</v>
      </c>
      <c r="AR69">
        <v>32.937178000000003</v>
      </c>
      <c r="AS69">
        <v>36.465834999999998</v>
      </c>
      <c r="AT69">
        <v>19.247983999999999</v>
      </c>
      <c r="AU69">
        <v>0</v>
      </c>
      <c r="AV69">
        <v>0</v>
      </c>
      <c r="AW69">
        <v>0</v>
      </c>
      <c r="AX69">
        <v>0</v>
      </c>
      <c r="AY69">
        <v>2.6435719999999998</v>
      </c>
      <c r="AZ69">
        <v>0</v>
      </c>
      <c r="BA69">
        <v>0</v>
      </c>
      <c r="BB69">
        <v>5.156625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2214.2228920000002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449.33743800000002</v>
      </c>
      <c r="L70">
        <v>435.62092799999999</v>
      </c>
      <c r="M70">
        <v>93.406639999999996</v>
      </c>
      <c r="N70">
        <v>59.851751999999998</v>
      </c>
      <c r="O70">
        <v>125.670288</v>
      </c>
      <c r="P70">
        <v>143.86638500000001</v>
      </c>
      <c r="Q70">
        <v>18.062227</v>
      </c>
      <c r="R70">
        <v>38.409961000000003</v>
      </c>
      <c r="S70">
        <v>23.708338999999999</v>
      </c>
      <c r="T70">
        <v>2.9738159999999998</v>
      </c>
      <c r="U70">
        <v>403.024248</v>
      </c>
      <c r="V70">
        <v>20.01792</v>
      </c>
      <c r="W70">
        <v>44.654474999999998</v>
      </c>
      <c r="X70">
        <v>142.72391999999999</v>
      </c>
      <c r="Y70">
        <v>0</v>
      </c>
      <c r="Z70">
        <v>12.551235999999999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8.8757389999999994</v>
      </c>
      <c r="AG70">
        <v>47.392113999999999</v>
      </c>
      <c r="AH70">
        <v>0</v>
      </c>
      <c r="AI70">
        <v>0</v>
      </c>
      <c r="AJ70">
        <v>0</v>
      </c>
      <c r="AK70">
        <v>66.242256999999995</v>
      </c>
      <c r="AL70">
        <v>25.721101999999998</v>
      </c>
      <c r="AM70">
        <v>18.093713999999999</v>
      </c>
      <c r="AN70">
        <v>0.72951100000000002</v>
      </c>
      <c r="AO70">
        <v>0</v>
      </c>
      <c r="AP70">
        <v>0</v>
      </c>
      <c r="AQ70">
        <v>0</v>
      </c>
      <c r="AR70">
        <v>32.937178000000003</v>
      </c>
      <c r="AS70">
        <v>36.465834999999998</v>
      </c>
      <c r="AT70">
        <v>19.247983999999999</v>
      </c>
      <c r="AU70">
        <v>0</v>
      </c>
      <c r="AV70">
        <v>0</v>
      </c>
      <c r="AW70">
        <v>0</v>
      </c>
      <c r="AX70">
        <v>0</v>
      </c>
      <c r="AY70">
        <v>2.6435719999999998</v>
      </c>
      <c r="AZ70">
        <v>0</v>
      </c>
      <c r="BA70">
        <v>0</v>
      </c>
      <c r="BB70">
        <v>5.156625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2277.3852040000002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570.13698699999998</v>
      </c>
      <c r="L71">
        <v>420.57861600000001</v>
      </c>
      <c r="M71">
        <v>93.406639999999996</v>
      </c>
      <c r="N71">
        <v>59.851751999999998</v>
      </c>
      <c r="O71">
        <v>125.670288</v>
      </c>
      <c r="P71">
        <v>143.86638500000001</v>
      </c>
      <c r="Q71">
        <v>21.661954000000001</v>
      </c>
      <c r="R71">
        <v>43.218136000000001</v>
      </c>
      <c r="S71">
        <v>26.599754999999998</v>
      </c>
      <c r="T71">
        <v>2.9738159999999998</v>
      </c>
      <c r="U71">
        <v>403.024248</v>
      </c>
      <c r="V71">
        <v>20.01792</v>
      </c>
      <c r="W71">
        <v>44.654474999999998</v>
      </c>
      <c r="X71">
        <v>142.72391999999999</v>
      </c>
      <c r="Y71">
        <v>0</v>
      </c>
      <c r="Z71">
        <v>12.551235999999999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8.8757389999999994</v>
      </c>
      <c r="AG71">
        <v>47.392113999999999</v>
      </c>
      <c r="AH71">
        <v>0</v>
      </c>
      <c r="AI71">
        <v>0</v>
      </c>
      <c r="AJ71">
        <v>0</v>
      </c>
      <c r="AK71">
        <v>66.242256999999995</v>
      </c>
      <c r="AL71">
        <v>25.721101999999998</v>
      </c>
      <c r="AM71">
        <v>18.093713999999999</v>
      </c>
      <c r="AN71">
        <v>0.72951100000000002</v>
      </c>
      <c r="AO71">
        <v>0</v>
      </c>
      <c r="AP71">
        <v>0</v>
      </c>
      <c r="AQ71">
        <v>0</v>
      </c>
      <c r="AR71">
        <v>32.937178000000003</v>
      </c>
      <c r="AS71">
        <v>36.465834999999998</v>
      </c>
      <c r="AT71">
        <v>19.247983999999999</v>
      </c>
      <c r="AU71">
        <v>0</v>
      </c>
      <c r="AV71">
        <v>0</v>
      </c>
      <c r="AW71">
        <v>0</v>
      </c>
      <c r="AX71">
        <v>0</v>
      </c>
      <c r="AY71">
        <v>2.6435719999999998</v>
      </c>
      <c r="AZ71">
        <v>0</v>
      </c>
      <c r="BA71">
        <v>0</v>
      </c>
      <c r="BB71">
        <v>5.156625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2394.4417590000003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646.81306400000005</v>
      </c>
      <c r="L72">
        <v>430.60682400000002</v>
      </c>
      <c r="M72">
        <v>93.406639999999996</v>
      </c>
      <c r="N72">
        <v>59.851751999999998</v>
      </c>
      <c r="O72">
        <v>125.670288</v>
      </c>
      <c r="P72">
        <v>143.86638500000001</v>
      </c>
      <c r="Q72">
        <v>21.779112000000001</v>
      </c>
      <c r="R72">
        <v>43.218136000000001</v>
      </c>
      <c r="S72">
        <v>26.599754999999998</v>
      </c>
      <c r="T72">
        <v>2.9738159999999998</v>
      </c>
      <c r="U72">
        <v>403.024248</v>
      </c>
      <c r="V72">
        <v>20.01792</v>
      </c>
      <c r="W72">
        <v>44.654474999999998</v>
      </c>
      <c r="X72">
        <v>142.72391999999999</v>
      </c>
      <c r="Y72">
        <v>0</v>
      </c>
      <c r="Z72">
        <v>12.551235999999999</v>
      </c>
      <c r="AA72">
        <v>0</v>
      </c>
      <c r="AB72">
        <v>3.9369290000000001</v>
      </c>
      <c r="AC72">
        <v>0</v>
      </c>
      <c r="AD72">
        <v>0</v>
      </c>
      <c r="AE72">
        <v>0</v>
      </c>
      <c r="AF72">
        <v>8.8757389999999994</v>
      </c>
      <c r="AG72">
        <v>47.392113999999999</v>
      </c>
      <c r="AH72">
        <v>0</v>
      </c>
      <c r="AI72">
        <v>3.6709480000000001</v>
      </c>
      <c r="AJ72">
        <v>0</v>
      </c>
      <c r="AK72">
        <v>66.242256999999995</v>
      </c>
      <c r="AL72">
        <v>25.721101999999998</v>
      </c>
      <c r="AM72">
        <v>18.093713999999999</v>
      </c>
      <c r="AN72">
        <v>0.72951100000000002</v>
      </c>
      <c r="AO72">
        <v>0</v>
      </c>
      <c r="AP72">
        <v>0</v>
      </c>
      <c r="AQ72">
        <v>0</v>
      </c>
      <c r="AR72">
        <v>32.937178000000003</v>
      </c>
      <c r="AS72">
        <v>36.465834999999998</v>
      </c>
      <c r="AT72">
        <v>19.247983999999999</v>
      </c>
      <c r="AU72">
        <v>0</v>
      </c>
      <c r="AV72">
        <v>0</v>
      </c>
      <c r="AW72">
        <v>0</v>
      </c>
      <c r="AX72">
        <v>0</v>
      </c>
      <c r="AY72">
        <v>2.6435719999999998</v>
      </c>
      <c r="AZ72">
        <v>0</v>
      </c>
      <c r="BA72">
        <v>0</v>
      </c>
      <c r="BB72">
        <v>5.156625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2488.871079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658.62161600000002</v>
      </c>
      <c r="L73">
        <v>420.57861600000001</v>
      </c>
      <c r="M73">
        <v>93.406639999999996</v>
      </c>
      <c r="N73">
        <v>59.851751999999998</v>
      </c>
      <c r="O73">
        <v>125.670288</v>
      </c>
      <c r="P73">
        <v>143.86638500000001</v>
      </c>
      <c r="Q73">
        <v>21.779112000000001</v>
      </c>
      <c r="R73">
        <v>43.218136000000001</v>
      </c>
      <c r="S73">
        <v>26.599754999999998</v>
      </c>
      <c r="T73">
        <v>2.9738159999999998</v>
      </c>
      <c r="U73">
        <v>403.024248</v>
      </c>
      <c r="V73">
        <v>20.01792</v>
      </c>
      <c r="W73">
        <v>44.654474999999998</v>
      </c>
      <c r="X73">
        <v>129.22337300000001</v>
      </c>
      <c r="Y73">
        <v>0</v>
      </c>
      <c r="Z73">
        <v>12.551235999999999</v>
      </c>
      <c r="AA73">
        <v>13.521103999999999</v>
      </c>
      <c r="AB73">
        <v>15.558745</v>
      </c>
      <c r="AC73">
        <v>0</v>
      </c>
      <c r="AD73">
        <v>9.0874450000000007</v>
      </c>
      <c r="AE73">
        <v>0</v>
      </c>
      <c r="AF73">
        <v>8.8757389999999994</v>
      </c>
      <c r="AG73">
        <v>47.392113999999999</v>
      </c>
      <c r="AH73">
        <v>21.448404</v>
      </c>
      <c r="AI73">
        <v>3.6709480000000001</v>
      </c>
      <c r="AJ73">
        <v>0</v>
      </c>
      <c r="AK73">
        <v>66.242256999999995</v>
      </c>
      <c r="AL73">
        <v>25.721101999999998</v>
      </c>
      <c r="AM73">
        <v>18.093713999999999</v>
      </c>
      <c r="AN73">
        <v>0.72951100000000002</v>
      </c>
      <c r="AO73">
        <v>0</v>
      </c>
      <c r="AP73">
        <v>0</v>
      </c>
      <c r="AQ73">
        <v>13.803353</v>
      </c>
      <c r="AR73">
        <v>37.187136000000002</v>
      </c>
      <c r="AS73">
        <v>36.465834999999998</v>
      </c>
      <c r="AT73">
        <v>19.247983999999999</v>
      </c>
      <c r="AU73">
        <v>0</v>
      </c>
      <c r="AV73">
        <v>0</v>
      </c>
      <c r="AW73">
        <v>0</v>
      </c>
      <c r="AX73">
        <v>0</v>
      </c>
      <c r="AY73">
        <v>2.6435719999999998</v>
      </c>
      <c r="AZ73">
        <v>0</v>
      </c>
      <c r="BA73">
        <v>0.83001199999999997</v>
      </c>
      <c r="BB73">
        <v>5.156625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2551.7129679999994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658.62161600000002</v>
      </c>
      <c r="L74">
        <v>410.550408</v>
      </c>
      <c r="M74">
        <v>93.406639999999996</v>
      </c>
      <c r="N74">
        <v>59.851751999999998</v>
      </c>
      <c r="O74">
        <v>125.670288</v>
      </c>
      <c r="P74">
        <v>143.86638500000001</v>
      </c>
      <c r="Q74">
        <v>21.779112000000001</v>
      </c>
      <c r="R74">
        <v>43.218136000000001</v>
      </c>
      <c r="S74">
        <v>26.599754999999998</v>
      </c>
      <c r="T74">
        <v>2.9738159999999998</v>
      </c>
      <c r="U74">
        <v>403.024248</v>
      </c>
      <c r="V74">
        <v>20.01792</v>
      </c>
      <c r="W74">
        <v>44.654474999999998</v>
      </c>
      <c r="X74">
        <v>129.22337300000001</v>
      </c>
      <c r="Y74">
        <v>0</v>
      </c>
      <c r="Z74">
        <v>12.551235999999999</v>
      </c>
      <c r="AA74">
        <v>13.521103999999999</v>
      </c>
      <c r="AB74">
        <v>15.558745</v>
      </c>
      <c r="AC74">
        <v>11.162604999999999</v>
      </c>
      <c r="AD74">
        <v>9.0874450000000007</v>
      </c>
      <c r="AE74">
        <v>0</v>
      </c>
      <c r="AF74">
        <v>8.8757389999999994</v>
      </c>
      <c r="AG74">
        <v>47.392113999999999</v>
      </c>
      <c r="AH74">
        <v>42.896808999999998</v>
      </c>
      <c r="AI74">
        <v>3.6709480000000001</v>
      </c>
      <c r="AJ74">
        <v>0</v>
      </c>
      <c r="AK74">
        <v>66.242256999999995</v>
      </c>
      <c r="AL74">
        <v>25.721101999999998</v>
      </c>
      <c r="AM74">
        <v>18.093713999999999</v>
      </c>
      <c r="AN74">
        <v>0.72951100000000002</v>
      </c>
      <c r="AO74">
        <v>0</v>
      </c>
      <c r="AP74">
        <v>0</v>
      </c>
      <c r="AQ74">
        <v>27.606705999999999</v>
      </c>
      <c r="AR74">
        <v>37.187136000000002</v>
      </c>
      <c r="AS74">
        <v>36.465834999999998</v>
      </c>
      <c r="AT74">
        <v>19.247983999999999</v>
      </c>
      <c r="AU74">
        <v>0</v>
      </c>
      <c r="AV74">
        <v>0</v>
      </c>
      <c r="AW74">
        <v>0</v>
      </c>
      <c r="AX74">
        <v>0</v>
      </c>
      <c r="AY74">
        <v>2.6435719999999998</v>
      </c>
      <c r="AZ74">
        <v>1.803247</v>
      </c>
      <c r="BA74">
        <v>1.6600250000000001</v>
      </c>
      <c r="BB74">
        <v>5.156625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2590.7323829999991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657.65921600000001</v>
      </c>
      <c r="L75">
        <v>395.79681599999998</v>
      </c>
      <c r="M75">
        <v>93.406639999999996</v>
      </c>
      <c r="N75">
        <v>59.851751999999998</v>
      </c>
      <c r="O75">
        <v>125.670288</v>
      </c>
      <c r="P75">
        <v>143.86638500000001</v>
      </c>
      <c r="Q75">
        <v>21.779112000000001</v>
      </c>
      <c r="R75">
        <v>43.218136000000001</v>
      </c>
      <c r="S75">
        <v>26.599754999999998</v>
      </c>
      <c r="T75">
        <v>2.9738159999999998</v>
      </c>
      <c r="U75">
        <v>403.024248</v>
      </c>
      <c r="V75">
        <v>20.01792</v>
      </c>
      <c r="W75">
        <v>44.654474999999998</v>
      </c>
      <c r="X75">
        <v>129.22144800000001</v>
      </c>
      <c r="Y75">
        <v>0</v>
      </c>
      <c r="Z75">
        <v>6.2756179999999997</v>
      </c>
      <c r="AA75">
        <v>27.042207999999999</v>
      </c>
      <c r="AB75">
        <v>31.11749</v>
      </c>
      <c r="AC75">
        <v>11.162604999999999</v>
      </c>
      <c r="AD75">
        <v>9.0874450000000007</v>
      </c>
      <c r="AE75">
        <v>0</v>
      </c>
      <c r="AF75">
        <v>8.8757389999999994</v>
      </c>
      <c r="AG75">
        <v>47.392113999999999</v>
      </c>
      <c r="AH75">
        <v>64.345213000000001</v>
      </c>
      <c r="AI75">
        <v>3.6709480000000001</v>
      </c>
      <c r="AJ75">
        <v>0</v>
      </c>
      <c r="AK75">
        <v>66.242256999999995</v>
      </c>
      <c r="AL75">
        <v>25.721101999999998</v>
      </c>
      <c r="AM75">
        <v>18.093713999999999</v>
      </c>
      <c r="AN75">
        <v>0.72951100000000002</v>
      </c>
      <c r="AO75">
        <v>0</v>
      </c>
      <c r="AP75">
        <v>0</v>
      </c>
      <c r="AQ75">
        <v>39.876351999999997</v>
      </c>
      <c r="AR75">
        <v>33.999667000000002</v>
      </c>
      <c r="AS75">
        <v>36.465834999999998</v>
      </c>
      <c r="AT75">
        <v>19.247983999999999</v>
      </c>
      <c r="AU75">
        <v>0</v>
      </c>
      <c r="AV75">
        <v>0</v>
      </c>
      <c r="AW75">
        <v>0</v>
      </c>
      <c r="AX75">
        <v>0</v>
      </c>
      <c r="AY75">
        <v>2.6435719999999998</v>
      </c>
      <c r="AZ75">
        <v>4.2827109999999999</v>
      </c>
      <c r="BA75">
        <v>2.4900380000000002</v>
      </c>
      <c r="BB75">
        <v>5.156625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2631.6587550000004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657.65921600000001</v>
      </c>
      <c r="L76">
        <v>460.27761600000002</v>
      </c>
      <c r="M76">
        <v>93.406639999999996</v>
      </c>
      <c r="N76">
        <v>59.851751999999998</v>
      </c>
      <c r="O76">
        <v>125.670288</v>
      </c>
      <c r="P76">
        <v>143.86638500000001</v>
      </c>
      <c r="Q76">
        <v>18.876321000000001</v>
      </c>
      <c r="R76">
        <v>37.633786000000001</v>
      </c>
      <c r="S76">
        <v>23.140234</v>
      </c>
      <c r="T76">
        <v>2.9738159999999998</v>
      </c>
      <c r="U76">
        <v>403.024248</v>
      </c>
      <c r="V76">
        <v>20.01792</v>
      </c>
      <c r="W76">
        <v>44.654474999999998</v>
      </c>
      <c r="X76">
        <v>129.22144800000001</v>
      </c>
      <c r="Y76">
        <v>0</v>
      </c>
      <c r="Z76">
        <v>6.2756179999999997</v>
      </c>
      <c r="AA76">
        <v>27.042207999999999</v>
      </c>
      <c r="AB76">
        <v>31.11749</v>
      </c>
      <c r="AC76">
        <v>22.325210999999999</v>
      </c>
      <c r="AD76">
        <v>20.901122999999998</v>
      </c>
      <c r="AE76">
        <v>18.983470000000001</v>
      </c>
      <c r="AF76">
        <v>8.8757389999999994</v>
      </c>
      <c r="AG76">
        <v>47.392113999999999</v>
      </c>
      <c r="AH76">
        <v>96.51782</v>
      </c>
      <c r="AI76">
        <v>3.6709480000000001</v>
      </c>
      <c r="AJ76">
        <v>0</v>
      </c>
      <c r="AK76">
        <v>66.242256999999995</v>
      </c>
      <c r="AL76">
        <v>25.721101999999998</v>
      </c>
      <c r="AM76">
        <v>18.093713999999999</v>
      </c>
      <c r="AN76">
        <v>0.72951100000000002</v>
      </c>
      <c r="AO76">
        <v>0</v>
      </c>
      <c r="AP76">
        <v>0</v>
      </c>
      <c r="AQ76">
        <v>55.213411000000001</v>
      </c>
      <c r="AR76">
        <v>33.999667000000002</v>
      </c>
      <c r="AS76">
        <v>36.465834999999998</v>
      </c>
      <c r="AT76">
        <v>19.247983999999999</v>
      </c>
      <c r="AU76">
        <v>0</v>
      </c>
      <c r="AV76">
        <v>0</v>
      </c>
      <c r="AW76">
        <v>0</v>
      </c>
      <c r="AX76">
        <v>0</v>
      </c>
      <c r="AY76">
        <v>5.2871459999999999</v>
      </c>
      <c r="AZ76">
        <v>6.694553</v>
      </c>
      <c r="BA76">
        <v>3.720234</v>
      </c>
      <c r="BB76">
        <v>5.156625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2779.9479250000009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634.29455099999996</v>
      </c>
      <c r="L77">
        <v>556.51761599999998</v>
      </c>
      <c r="M77">
        <v>93.406639999999996</v>
      </c>
      <c r="N77">
        <v>59.851751999999998</v>
      </c>
      <c r="O77">
        <v>125.670288</v>
      </c>
      <c r="P77">
        <v>143.86638500000001</v>
      </c>
      <c r="Q77">
        <v>18.876321000000001</v>
      </c>
      <c r="R77">
        <v>37.633786000000001</v>
      </c>
      <c r="S77">
        <v>23.140234</v>
      </c>
      <c r="T77">
        <v>2.9738159999999998</v>
      </c>
      <c r="U77">
        <v>403.024248</v>
      </c>
      <c r="V77">
        <v>20.01792</v>
      </c>
      <c r="W77">
        <v>44.654474999999998</v>
      </c>
      <c r="X77">
        <v>129.22144800000001</v>
      </c>
      <c r="Y77">
        <v>0</v>
      </c>
      <c r="Z77">
        <v>18.826854000000001</v>
      </c>
      <c r="AA77">
        <v>40.563312000000003</v>
      </c>
      <c r="AB77">
        <v>46.676234000000001</v>
      </c>
      <c r="AC77">
        <v>33.521597999999997</v>
      </c>
      <c r="AD77">
        <v>36.689042999999998</v>
      </c>
      <c r="AE77">
        <v>37.966939000000004</v>
      </c>
      <c r="AF77">
        <v>8.8757389999999994</v>
      </c>
      <c r="AG77">
        <v>47.392113999999999</v>
      </c>
      <c r="AH77">
        <v>132.44389699999999</v>
      </c>
      <c r="AI77">
        <v>3.6709480000000001</v>
      </c>
      <c r="AJ77">
        <v>0</v>
      </c>
      <c r="AK77">
        <v>66.242256999999995</v>
      </c>
      <c r="AL77">
        <v>25.721101999999998</v>
      </c>
      <c r="AM77">
        <v>18.13034</v>
      </c>
      <c r="AN77">
        <v>0.72951100000000002</v>
      </c>
      <c r="AO77">
        <v>0</v>
      </c>
      <c r="AP77">
        <v>5.7943220000000002</v>
      </c>
      <c r="AQ77">
        <v>55.213411000000001</v>
      </c>
      <c r="AR77">
        <v>33.999667000000002</v>
      </c>
      <c r="AS77">
        <v>37.216313</v>
      </c>
      <c r="AT77">
        <v>19.247983999999999</v>
      </c>
      <c r="AU77">
        <v>0</v>
      </c>
      <c r="AV77">
        <v>0</v>
      </c>
      <c r="AW77">
        <v>0</v>
      </c>
      <c r="AX77">
        <v>0</v>
      </c>
      <c r="AY77">
        <v>7.9307179999999997</v>
      </c>
      <c r="AZ77">
        <v>8.9260699999999993</v>
      </c>
      <c r="BA77">
        <v>5.1134700000000004</v>
      </c>
      <c r="BB77">
        <v>5.156625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2989.1979480000005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578.83547999999996</v>
      </c>
      <c r="L78">
        <v>649.20082000000002</v>
      </c>
      <c r="M78">
        <v>93.406639999999996</v>
      </c>
      <c r="N78">
        <v>59.851751999999998</v>
      </c>
      <c r="O78">
        <v>125.670288</v>
      </c>
      <c r="P78">
        <v>143.86638500000001</v>
      </c>
      <c r="Q78">
        <v>21.779112000000001</v>
      </c>
      <c r="R78">
        <v>43.218136000000001</v>
      </c>
      <c r="S78">
        <v>26.599754999999998</v>
      </c>
      <c r="T78">
        <v>2.9738159999999998</v>
      </c>
      <c r="U78">
        <v>403.024248</v>
      </c>
      <c r="V78">
        <v>20.01792</v>
      </c>
      <c r="W78">
        <v>44.654474999999998</v>
      </c>
      <c r="X78">
        <v>129.22144800000001</v>
      </c>
      <c r="Y78">
        <v>0</v>
      </c>
      <c r="Z78">
        <v>18.826854000000001</v>
      </c>
      <c r="AA78">
        <v>40.563312000000003</v>
      </c>
      <c r="AB78">
        <v>46.676234000000001</v>
      </c>
      <c r="AC78">
        <v>33.521597999999997</v>
      </c>
      <c r="AD78">
        <v>41.899177999999999</v>
      </c>
      <c r="AE78">
        <v>37.966939000000004</v>
      </c>
      <c r="AF78">
        <v>8.8757389999999994</v>
      </c>
      <c r="AG78">
        <v>47.392113999999999</v>
      </c>
      <c r="AH78">
        <v>158.93267700000001</v>
      </c>
      <c r="AI78">
        <v>7.3418950000000001</v>
      </c>
      <c r="AJ78">
        <v>0</v>
      </c>
      <c r="AK78">
        <v>66.242256999999995</v>
      </c>
      <c r="AL78">
        <v>76.391673999999995</v>
      </c>
      <c r="AM78">
        <v>18.13034</v>
      </c>
      <c r="AN78">
        <v>0.72951100000000002</v>
      </c>
      <c r="AO78">
        <v>0</v>
      </c>
      <c r="AP78">
        <v>5.7943220000000002</v>
      </c>
      <c r="AQ78">
        <v>55.213411000000001</v>
      </c>
      <c r="AR78">
        <v>33.999667000000002</v>
      </c>
      <c r="AS78">
        <v>37.216313</v>
      </c>
      <c r="AT78">
        <v>19.247983999999999</v>
      </c>
      <c r="AU78">
        <v>0</v>
      </c>
      <c r="AV78">
        <v>0</v>
      </c>
      <c r="AW78">
        <v>0</v>
      </c>
      <c r="AX78">
        <v>0</v>
      </c>
      <c r="AY78">
        <v>7.9307179999999997</v>
      </c>
      <c r="AZ78">
        <v>8.9260699999999993</v>
      </c>
      <c r="BA78">
        <v>6.0472340000000004</v>
      </c>
      <c r="BB78">
        <v>5.156625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3125.3429410000003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578.83547999999996</v>
      </c>
      <c r="L79">
        <v>649.44467899999995</v>
      </c>
      <c r="M79">
        <v>93.406639999999996</v>
      </c>
      <c r="N79">
        <v>59.851751999999998</v>
      </c>
      <c r="O79">
        <v>125.670288</v>
      </c>
      <c r="P79">
        <v>143.86638500000001</v>
      </c>
      <c r="Q79">
        <v>21.779112000000001</v>
      </c>
      <c r="R79">
        <v>43.218136000000001</v>
      </c>
      <c r="S79">
        <v>26.599754999999998</v>
      </c>
      <c r="T79">
        <v>2.9738159999999998</v>
      </c>
      <c r="U79">
        <v>403.024248</v>
      </c>
      <c r="V79">
        <v>20.01792</v>
      </c>
      <c r="W79">
        <v>44.654474999999998</v>
      </c>
      <c r="X79">
        <v>129.22144800000001</v>
      </c>
      <c r="Y79">
        <v>0</v>
      </c>
      <c r="Z79">
        <v>18.826854000000001</v>
      </c>
      <c r="AA79">
        <v>40.563312000000003</v>
      </c>
      <c r="AB79">
        <v>46.676234000000001</v>
      </c>
      <c r="AC79">
        <v>33.521597999999997</v>
      </c>
      <c r="AD79">
        <v>41.899177999999999</v>
      </c>
      <c r="AE79">
        <v>37.966939000000004</v>
      </c>
      <c r="AF79">
        <v>8.8757389999999994</v>
      </c>
      <c r="AG79">
        <v>47.392113999999999</v>
      </c>
      <c r="AH79">
        <v>158.93267700000001</v>
      </c>
      <c r="AI79">
        <v>35.241093999999997</v>
      </c>
      <c r="AJ79">
        <v>0</v>
      </c>
      <c r="AK79">
        <v>66.242256999999995</v>
      </c>
      <c r="AL79">
        <v>76.391673999999995</v>
      </c>
      <c r="AM79">
        <v>18.13034</v>
      </c>
      <c r="AN79">
        <v>0.72951100000000002</v>
      </c>
      <c r="AO79">
        <v>0</v>
      </c>
      <c r="AP79">
        <v>5.6710380000000002</v>
      </c>
      <c r="AQ79">
        <v>55.213411000000001</v>
      </c>
      <c r="AR79">
        <v>33.999667000000002</v>
      </c>
      <c r="AS79">
        <v>37.216313</v>
      </c>
      <c r="AT79">
        <v>19.247983999999999</v>
      </c>
      <c r="AU79">
        <v>0</v>
      </c>
      <c r="AV79">
        <v>0</v>
      </c>
      <c r="AW79">
        <v>0</v>
      </c>
      <c r="AX79">
        <v>0</v>
      </c>
      <c r="AY79">
        <v>7.9307179999999997</v>
      </c>
      <c r="AZ79">
        <v>8.9260699999999993</v>
      </c>
      <c r="BA79">
        <v>6.0472340000000004</v>
      </c>
      <c r="BB79">
        <v>5.156625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3153.3627150000002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578.83547999999996</v>
      </c>
      <c r="L80">
        <v>649.44467899999995</v>
      </c>
      <c r="M80">
        <v>93.406639999999996</v>
      </c>
      <c r="N80">
        <v>59.851751999999998</v>
      </c>
      <c r="O80">
        <v>125.670288</v>
      </c>
      <c r="P80">
        <v>143.86638500000001</v>
      </c>
      <c r="Q80">
        <v>21.779112000000001</v>
      </c>
      <c r="R80">
        <v>43.218136000000001</v>
      </c>
      <c r="S80">
        <v>26.599754999999998</v>
      </c>
      <c r="T80">
        <v>2.9738159999999998</v>
      </c>
      <c r="U80">
        <v>403.024248</v>
      </c>
      <c r="V80">
        <v>20.01792</v>
      </c>
      <c r="W80">
        <v>44.654474999999998</v>
      </c>
      <c r="X80">
        <v>129.22144800000001</v>
      </c>
      <c r="Y80">
        <v>0</v>
      </c>
      <c r="Z80">
        <v>18.826854000000001</v>
      </c>
      <c r="AA80">
        <v>40.563312000000003</v>
      </c>
      <c r="AB80">
        <v>46.676234000000001</v>
      </c>
      <c r="AC80">
        <v>33.521597999999997</v>
      </c>
      <c r="AD80">
        <v>41.899177999999999</v>
      </c>
      <c r="AE80">
        <v>37.966939000000004</v>
      </c>
      <c r="AF80">
        <v>8.8757389999999994</v>
      </c>
      <c r="AG80">
        <v>47.392113999999999</v>
      </c>
      <c r="AH80">
        <v>158.93267700000001</v>
      </c>
      <c r="AI80">
        <v>35.241093999999997</v>
      </c>
      <c r="AJ80">
        <v>0</v>
      </c>
      <c r="AK80">
        <v>66.242256999999995</v>
      </c>
      <c r="AL80">
        <v>76.391673999999995</v>
      </c>
      <c r="AM80">
        <v>18.13034</v>
      </c>
      <c r="AN80">
        <v>0.72951100000000002</v>
      </c>
      <c r="AO80">
        <v>0</v>
      </c>
      <c r="AP80">
        <v>5.6710380000000002</v>
      </c>
      <c r="AQ80">
        <v>55.213411000000001</v>
      </c>
      <c r="AR80">
        <v>33.999667000000002</v>
      </c>
      <c r="AS80">
        <v>37.216313</v>
      </c>
      <c r="AT80">
        <v>19.247983999999999</v>
      </c>
      <c r="AU80">
        <v>0</v>
      </c>
      <c r="AV80">
        <v>0</v>
      </c>
      <c r="AW80">
        <v>0</v>
      </c>
      <c r="AX80">
        <v>0</v>
      </c>
      <c r="AY80">
        <v>7.9307179999999997</v>
      </c>
      <c r="AZ80">
        <v>8.9260699999999993</v>
      </c>
      <c r="BA80">
        <v>6.0472340000000004</v>
      </c>
      <c r="BB80">
        <v>5.156625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3153.3627150000002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515.16232600000001</v>
      </c>
      <c r="L81">
        <v>649.44467899999995</v>
      </c>
      <c r="M81">
        <v>93.406639999999996</v>
      </c>
      <c r="N81">
        <v>59.851751999999998</v>
      </c>
      <c r="O81">
        <v>125.670288</v>
      </c>
      <c r="P81">
        <v>143.86638500000001</v>
      </c>
      <c r="Q81">
        <v>21.779112000000001</v>
      </c>
      <c r="R81">
        <v>43.218136000000001</v>
      </c>
      <c r="S81">
        <v>26.599754999999998</v>
      </c>
      <c r="T81">
        <v>2.9738159999999998</v>
      </c>
      <c r="U81">
        <v>403.024248</v>
      </c>
      <c r="V81">
        <v>20.01792</v>
      </c>
      <c r="W81">
        <v>44.654474999999998</v>
      </c>
      <c r="X81">
        <v>129.22144800000001</v>
      </c>
      <c r="Y81">
        <v>0</v>
      </c>
      <c r="Z81">
        <v>18.826854000000001</v>
      </c>
      <c r="AA81">
        <v>40.563312000000003</v>
      </c>
      <c r="AB81">
        <v>46.676234000000001</v>
      </c>
      <c r="AC81">
        <v>33.521597999999997</v>
      </c>
      <c r="AD81">
        <v>41.899177999999999</v>
      </c>
      <c r="AE81">
        <v>37.966939000000004</v>
      </c>
      <c r="AF81">
        <v>17.751477999999999</v>
      </c>
      <c r="AG81">
        <v>47.392113999999999</v>
      </c>
      <c r="AH81">
        <v>158.93267700000001</v>
      </c>
      <c r="AI81">
        <v>35.241093999999997</v>
      </c>
      <c r="AJ81">
        <v>0</v>
      </c>
      <c r="AK81">
        <v>66.242256999999995</v>
      </c>
      <c r="AL81">
        <v>76.391673999999995</v>
      </c>
      <c r="AM81">
        <v>18.13034</v>
      </c>
      <c r="AN81">
        <v>0.72951100000000002</v>
      </c>
      <c r="AO81">
        <v>0</v>
      </c>
      <c r="AP81">
        <v>5.6710380000000002</v>
      </c>
      <c r="AQ81">
        <v>55.213411000000001</v>
      </c>
      <c r="AR81">
        <v>33.999667000000002</v>
      </c>
      <c r="AS81">
        <v>36.754953999999998</v>
      </c>
      <c r="AT81">
        <v>19.247983999999999</v>
      </c>
      <c r="AU81">
        <v>0</v>
      </c>
      <c r="AV81">
        <v>0</v>
      </c>
      <c r="AW81">
        <v>0</v>
      </c>
      <c r="AX81">
        <v>0</v>
      </c>
      <c r="AY81">
        <v>7.9307179999999997</v>
      </c>
      <c r="AZ81">
        <v>8.9260699999999993</v>
      </c>
      <c r="BA81">
        <v>6.0472340000000004</v>
      </c>
      <c r="BB81">
        <v>5.156625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3098.1039410000003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503.24781400000001</v>
      </c>
      <c r="L82">
        <v>649.44467899999995</v>
      </c>
      <c r="M82">
        <v>93.406639999999996</v>
      </c>
      <c r="N82">
        <v>59.851751999999998</v>
      </c>
      <c r="O82">
        <v>125.670288</v>
      </c>
      <c r="P82">
        <v>143.86638500000001</v>
      </c>
      <c r="Q82">
        <v>21.779112000000001</v>
      </c>
      <c r="R82">
        <v>43.218136000000001</v>
      </c>
      <c r="S82">
        <v>26.599754999999998</v>
      </c>
      <c r="T82">
        <v>2.9738159999999998</v>
      </c>
      <c r="U82">
        <v>403.024248</v>
      </c>
      <c r="V82">
        <v>20.01792</v>
      </c>
      <c r="W82">
        <v>44.654474999999998</v>
      </c>
      <c r="X82">
        <v>129.22144800000001</v>
      </c>
      <c r="Y82">
        <v>0</v>
      </c>
      <c r="Z82">
        <v>18.826854000000001</v>
      </c>
      <c r="AA82">
        <v>40.563312000000003</v>
      </c>
      <c r="AB82">
        <v>46.676234000000001</v>
      </c>
      <c r="AC82">
        <v>33.521597999999997</v>
      </c>
      <c r="AD82">
        <v>31.424384</v>
      </c>
      <c r="AE82">
        <v>37.966939000000004</v>
      </c>
      <c r="AF82">
        <v>17.751477999999999</v>
      </c>
      <c r="AG82">
        <v>47.392113999999999</v>
      </c>
      <c r="AH82">
        <v>158.93267700000001</v>
      </c>
      <c r="AI82">
        <v>35.241093999999997</v>
      </c>
      <c r="AJ82">
        <v>0</v>
      </c>
      <c r="AK82">
        <v>66.242256999999995</v>
      </c>
      <c r="AL82">
        <v>76.391673999999995</v>
      </c>
      <c r="AM82">
        <v>18.13034</v>
      </c>
      <c r="AN82">
        <v>0.72951100000000002</v>
      </c>
      <c r="AO82">
        <v>0</v>
      </c>
      <c r="AP82">
        <v>5.6710380000000002</v>
      </c>
      <c r="AQ82">
        <v>55.213411000000001</v>
      </c>
      <c r="AR82">
        <v>33.999667000000002</v>
      </c>
      <c r="AS82">
        <v>36.754953999999998</v>
      </c>
      <c r="AT82">
        <v>19.247983999999999</v>
      </c>
      <c r="AU82">
        <v>0</v>
      </c>
      <c r="AV82">
        <v>0</v>
      </c>
      <c r="AW82">
        <v>0</v>
      </c>
      <c r="AX82">
        <v>0</v>
      </c>
      <c r="AY82">
        <v>7.9307179999999997</v>
      </c>
      <c r="AZ82">
        <v>8.9260699999999993</v>
      </c>
      <c r="BA82">
        <v>6.0472340000000004</v>
      </c>
      <c r="BB82">
        <v>5.156625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3075.7146350000003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616.97866399999998</v>
      </c>
      <c r="L83">
        <v>570.95361600000001</v>
      </c>
      <c r="M83">
        <v>93.406639999999996</v>
      </c>
      <c r="N83">
        <v>59.851751999999998</v>
      </c>
      <c r="O83">
        <v>125.670288</v>
      </c>
      <c r="P83">
        <v>143.86638500000001</v>
      </c>
      <c r="Q83">
        <v>18.876321000000001</v>
      </c>
      <c r="R83">
        <v>37.633786000000001</v>
      </c>
      <c r="S83">
        <v>23.140234</v>
      </c>
      <c r="T83">
        <v>2.9738159999999998</v>
      </c>
      <c r="U83">
        <v>403.024248</v>
      </c>
      <c r="V83">
        <v>20.01792</v>
      </c>
      <c r="W83">
        <v>44.654474999999998</v>
      </c>
      <c r="X83">
        <v>129.22144800000001</v>
      </c>
      <c r="Y83">
        <v>0</v>
      </c>
      <c r="Z83">
        <v>18.826854000000001</v>
      </c>
      <c r="AA83">
        <v>40.563312000000003</v>
      </c>
      <c r="AB83">
        <v>46.676234000000001</v>
      </c>
      <c r="AC83">
        <v>33.521597999999997</v>
      </c>
      <c r="AD83">
        <v>31.424384</v>
      </c>
      <c r="AE83">
        <v>37.966939000000004</v>
      </c>
      <c r="AF83">
        <v>17.751477999999999</v>
      </c>
      <c r="AG83">
        <v>47.392113999999999</v>
      </c>
      <c r="AH83">
        <v>158.93267700000001</v>
      </c>
      <c r="AI83">
        <v>18.859859</v>
      </c>
      <c r="AJ83">
        <v>0</v>
      </c>
      <c r="AK83">
        <v>66.242256999999995</v>
      </c>
      <c r="AL83">
        <v>76.391673999999995</v>
      </c>
      <c r="AM83">
        <v>18.13034</v>
      </c>
      <c r="AN83">
        <v>0.72951100000000002</v>
      </c>
      <c r="AO83">
        <v>0</v>
      </c>
      <c r="AP83">
        <v>5.6710380000000002</v>
      </c>
      <c r="AQ83">
        <v>55.213411000000001</v>
      </c>
      <c r="AR83">
        <v>33.999667000000002</v>
      </c>
      <c r="AS83">
        <v>36.754953999999998</v>
      </c>
      <c r="AT83">
        <v>19.247983999999999</v>
      </c>
      <c r="AU83">
        <v>0</v>
      </c>
      <c r="AV83">
        <v>0</v>
      </c>
      <c r="AW83">
        <v>0</v>
      </c>
      <c r="AX83">
        <v>0</v>
      </c>
      <c r="AY83">
        <v>7.9307179999999997</v>
      </c>
      <c r="AZ83">
        <v>8.9260699999999993</v>
      </c>
      <c r="BA83">
        <v>6.0472340000000004</v>
      </c>
      <c r="BB83">
        <v>5.156625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3082.6265250000006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657.65921600000001</v>
      </c>
      <c r="L84">
        <v>570.95361600000001</v>
      </c>
      <c r="M84">
        <v>93.406639999999996</v>
      </c>
      <c r="N84">
        <v>59.851751999999998</v>
      </c>
      <c r="O84">
        <v>125.670288</v>
      </c>
      <c r="P84">
        <v>143.86638500000001</v>
      </c>
      <c r="Q84">
        <v>18.876321000000001</v>
      </c>
      <c r="R84">
        <v>37.633786000000001</v>
      </c>
      <c r="S84">
        <v>23.140234</v>
      </c>
      <c r="T84">
        <v>2.9738159999999998</v>
      </c>
      <c r="U84">
        <v>403.024248</v>
      </c>
      <c r="V84">
        <v>20.01792</v>
      </c>
      <c r="W84">
        <v>44.654474999999998</v>
      </c>
      <c r="X84">
        <v>129.22144800000001</v>
      </c>
      <c r="Y84">
        <v>0</v>
      </c>
      <c r="Z84">
        <v>18.826854000000001</v>
      </c>
      <c r="AA84">
        <v>40.563312000000003</v>
      </c>
      <c r="AB84">
        <v>46.676234000000001</v>
      </c>
      <c r="AC84">
        <v>33.521597999999997</v>
      </c>
      <c r="AD84">
        <v>31.424384</v>
      </c>
      <c r="AE84">
        <v>37.966939000000004</v>
      </c>
      <c r="AF84">
        <v>17.751477999999999</v>
      </c>
      <c r="AG84">
        <v>47.392113999999999</v>
      </c>
      <c r="AH84">
        <v>132.44389699999999</v>
      </c>
      <c r="AI84">
        <v>3.6709480000000001</v>
      </c>
      <c r="AJ84">
        <v>0</v>
      </c>
      <c r="AK84">
        <v>66.242256999999995</v>
      </c>
      <c r="AL84">
        <v>25.721101999999998</v>
      </c>
      <c r="AM84">
        <v>18.13034</v>
      </c>
      <c r="AN84">
        <v>0.72951100000000002</v>
      </c>
      <c r="AO84">
        <v>0</v>
      </c>
      <c r="AP84">
        <v>5.6710380000000002</v>
      </c>
      <c r="AQ84">
        <v>55.213411000000001</v>
      </c>
      <c r="AR84">
        <v>33.999667000000002</v>
      </c>
      <c r="AS84">
        <v>36.754953999999998</v>
      </c>
      <c r="AT84">
        <v>19.247983999999999</v>
      </c>
      <c r="AU84">
        <v>0</v>
      </c>
      <c r="AV84">
        <v>0</v>
      </c>
      <c r="AW84">
        <v>0</v>
      </c>
      <c r="AX84">
        <v>0</v>
      </c>
      <c r="AY84">
        <v>7.9307179999999997</v>
      </c>
      <c r="AZ84">
        <v>8.9260699999999993</v>
      </c>
      <c r="BA84">
        <v>5.1134700000000004</v>
      </c>
      <c r="BB84">
        <v>5.156625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3030.0250500000002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662.82022700000005</v>
      </c>
      <c r="L85">
        <v>649.44467899999995</v>
      </c>
      <c r="M85">
        <v>93.406639999999996</v>
      </c>
      <c r="N85">
        <v>59.851751999999998</v>
      </c>
      <c r="O85">
        <v>125.670288</v>
      </c>
      <c r="P85">
        <v>143.86638500000001</v>
      </c>
      <c r="Q85">
        <v>21.779112000000001</v>
      </c>
      <c r="R85">
        <v>43.218136000000001</v>
      </c>
      <c r="S85">
        <v>26.599754999999998</v>
      </c>
      <c r="T85">
        <v>2.9738159999999998</v>
      </c>
      <c r="U85">
        <v>403.024248</v>
      </c>
      <c r="V85">
        <v>20.01792</v>
      </c>
      <c r="W85">
        <v>44.654474999999998</v>
      </c>
      <c r="X85">
        <v>129.22144800000001</v>
      </c>
      <c r="Y85">
        <v>0</v>
      </c>
      <c r="Z85">
        <v>12.551235999999999</v>
      </c>
      <c r="AA85">
        <v>40.563312000000003</v>
      </c>
      <c r="AB85">
        <v>46.676234000000001</v>
      </c>
      <c r="AC85">
        <v>22.325210999999999</v>
      </c>
      <c r="AD85">
        <v>20.901122999999998</v>
      </c>
      <c r="AE85">
        <v>18.983470000000001</v>
      </c>
      <c r="AF85">
        <v>9.9852059999999998</v>
      </c>
      <c r="AG85">
        <v>47.392113999999999</v>
      </c>
      <c r="AH85">
        <v>96.51782</v>
      </c>
      <c r="AI85">
        <v>0</v>
      </c>
      <c r="AJ85">
        <v>0</v>
      </c>
      <c r="AK85">
        <v>66.242256999999995</v>
      </c>
      <c r="AL85">
        <v>25.721101999999998</v>
      </c>
      <c r="AM85">
        <v>18.093713999999999</v>
      </c>
      <c r="AN85">
        <v>0.72951100000000002</v>
      </c>
      <c r="AO85">
        <v>0</v>
      </c>
      <c r="AP85">
        <v>0</v>
      </c>
      <c r="AQ85">
        <v>55.213411000000001</v>
      </c>
      <c r="AR85">
        <v>33.999667000000002</v>
      </c>
      <c r="AS85">
        <v>36.465834999999998</v>
      </c>
      <c r="AT85">
        <v>19.247983999999999</v>
      </c>
      <c r="AU85">
        <v>0</v>
      </c>
      <c r="AV85">
        <v>0</v>
      </c>
      <c r="AW85">
        <v>0</v>
      </c>
      <c r="AX85">
        <v>0</v>
      </c>
      <c r="AY85">
        <v>5.2871459999999999</v>
      </c>
      <c r="AZ85">
        <v>6.694553</v>
      </c>
      <c r="BA85">
        <v>3.720234</v>
      </c>
      <c r="BB85">
        <v>5.156625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3019.016646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662.82022700000005</v>
      </c>
      <c r="L86">
        <v>649.44467899999995</v>
      </c>
      <c r="M86">
        <v>93.406639999999996</v>
      </c>
      <c r="N86">
        <v>59.851751999999998</v>
      </c>
      <c r="O86">
        <v>125.670288</v>
      </c>
      <c r="P86">
        <v>143.86638500000001</v>
      </c>
      <c r="Q86">
        <v>21.779112000000001</v>
      </c>
      <c r="R86">
        <v>43.218136000000001</v>
      </c>
      <c r="S86">
        <v>26.599754999999998</v>
      </c>
      <c r="T86">
        <v>2.9738159999999998</v>
      </c>
      <c r="U86">
        <v>403.024248</v>
      </c>
      <c r="V86">
        <v>20.01792</v>
      </c>
      <c r="W86">
        <v>44.654474999999998</v>
      </c>
      <c r="X86">
        <v>129.22144800000001</v>
      </c>
      <c r="Y86">
        <v>0</v>
      </c>
      <c r="Z86">
        <v>12.551235999999999</v>
      </c>
      <c r="AA86">
        <v>40.563312000000003</v>
      </c>
      <c r="AB86">
        <v>46.676234000000001</v>
      </c>
      <c r="AC86">
        <v>11.162604999999999</v>
      </c>
      <c r="AD86">
        <v>9.0874450000000007</v>
      </c>
      <c r="AE86">
        <v>18.983470000000001</v>
      </c>
      <c r="AF86">
        <v>9.9852059999999998</v>
      </c>
      <c r="AG86">
        <v>47.392113999999999</v>
      </c>
      <c r="AH86">
        <v>64.345213000000001</v>
      </c>
      <c r="AI86">
        <v>0</v>
      </c>
      <c r="AJ86">
        <v>0</v>
      </c>
      <c r="AK86">
        <v>66.242256999999995</v>
      </c>
      <c r="AL86">
        <v>12.301397</v>
      </c>
      <c r="AM86">
        <v>18.093713999999999</v>
      </c>
      <c r="AN86">
        <v>0.72951100000000002</v>
      </c>
      <c r="AO86">
        <v>0</v>
      </c>
      <c r="AP86">
        <v>0</v>
      </c>
      <c r="AQ86">
        <v>55.213411000000001</v>
      </c>
      <c r="AR86">
        <v>33.999667000000002</v>
      </c>
      <c r="AS86">
        <v>36.465834999999998</v>
      </c>
      <c r="AT86">
        <v>19.247983999999999</v>
      </c>
      <c r="AU86">
        <v>0</v>
      </c>
      <c r="AV86">
        <v>0</v>
      </c>
      <c r="AW86">
        <v>0</v>
      </c>
      <c r="AX86">
        <v>0</v>
      </c>
      <c r="AY86">
        <v>5.2871459999999999</v>
      </c>
      <c r="AZ86">
        <v>4.2827109999999999</v>
      </c>
      <c r="BA86">
        <v>2.4900380000000002</v>
      </c>
      <c r="BB86">
        <v>5.156625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2946.8060120000005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662.82022700000005</v>
      </c>
      <c r="L87">
        <v>649.44467899999995</v>
      </c>
      <c r="M87">
        <v>93.406639999999996</v>
      </c>
      <c r="N87">
        <v>59.851751999999998</v>
      </c>
      <c r="O87">
        <v>125.670288</v>
      </c>
      <c r="P87">
        <v>143.86638500000001</v>
      </c>
      <c r="Q87">
        <v>21.779112000000001</v>
      </c>
      <c r="R87">
        <v>43.218136000000001</v>
      </c>
      <c r="S87">
        <v>26.599754999999998</v>
      </c>
      <c r="T87">
        <v>2.9738159999999998</v>
      </c>
      <c r="U87">
        <v>403.024248</v>
      </c>
      <c r="V87">
        <v>20.01792</v>
      </c>
      <c r="W87">
        <v>44.654474999999998</v>
      </c>
      <c r="X87">
        <v>138.58136500000001</v>
      </c>
      <c r="Y87">
        <v>0</v>
      </c>
      <c r="Z87">
        <v>12.551235999999999</v>
      </c>
      <c r="AA87">
        <v>40.563312000000003</v>
      </c>
      <c r="AB87">
        <v>46.676234000000001</v>
      </c>
      <c r="AC87">
        <v>0</v>
      </c>
      <c r="AD87">
        <v>0</v>
      </c>
      <c r="AE87">
        <v>18.983470000000001</v>
      </c>
      <c r="AF87">
        <v>9.9852059999999998</v>
      </c>
      <c r="AG87">
        <v>47.392113999999999</v>
      </c>
      <c r="AH87">
        <v>42.896808999999998</v>
      </c>
      <c r="AI87">
        <v>0</v>
      </c>
      <c r="AJ87">
        <v>0</v>
      </c>
      <c r="AK87">
        <v>66.242256999999995</v>
      </c>
      <c r="AL87">
        <v>12.301397</v>
      </c>
      <c r="AM87">
        <v>18.093713999999999</v>
      </c>
      <c r="AN87">
        <v>0.72951100000000002</v>
      </c>
      <c r="AO87">
        <v>0</v>
      </c>
      <c r="AP87">
        <v>0</v>
      </c>
      <c r="AQ87">
        <v>55.213411000000001</v>
      </c>
      <c r="AR87">
        <v>33.999667000000002</v>
      </c>
      <c r="AS87">
        <v>36.465834999999998</v>
      </c>
      <c r="AT87">
        <v>19.247983999999999</v>
      </c>
      <c r="AU87">
        <v>0</v>
      </c>
      <c r="AV87">
        <v>0</v>
      </c>
      <c r="AW87">
        <v>0</v>
      </c>
      <c r="AX87">
        <v>0</v>
      </c>
      <c r="AY87">
        <v>5.2871459999999999</v>
      </c>
      <c r="AZ87">
        <v>1.803247</v>
      </c>
      <c r="BA87">
        <v>1.6600250000000001</v>
      </c>
      <c r="BB87">
        <v>5.156625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2911.1579980000001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662.82022700000005</v>
      </c>
      <c r="L88">
        <v>649.44467899999995</v>
      </c>
      <c r="M88">
        <v>93.406639999999996</v>
      </c>
      <c r="N88">
        <v>59.851751999999998</v>
      </c>
      <c r="O88">
        <v>125.670288</v>
      </c>
      <c r="P88">
        <v>143.86638500000001</v>
      </c>
      <c r="Q88">
        <v>21.779112000000001</v>
      </c>
      <c r="R88">
        <v>43.218136000000001</v>
      </c>
      <c r="S88">
        <v>26.599754999999998</v>
      </c>
      <c r="T88">
        <v>2.9738159999999998</v>
      </c>
      <c r="U88">
        <v>403.024248</v>
      </c>
      <c r="V88">
        <v>20.01792</v>
      </c>
      <c r="W88">
        <v>44.654474999999998</v>
      </c>
      <c r="X88">
        <v>138.58136500000001</v>
      </c>
      <c r="Y88">
        <v>0</v>
      </c>
      <c r="Z88">
        <v>12.551235999999999</v>
      </c>
      <c r="AA88">
        <v>40.563312000000003</v>
      </c>
      <c r="AB88">
        <v>46.676234000000001</v>
      </c>
      <c r="AC88">
        <v>0</v>
      </c>
      <c r="AD88">
        <v>0</v>
      </c>
      <c r="AE88">
        <v>18.983470000000001</v>
      </c>
      <c r="AF88">
        <v>9.9852059999999998</v>
      </c>
      <c r="AG88">
        <v>47.392113999999999</v>
      </c>
      <c r="AH88">
        <v>21.448404</v>
      </c>
      <c r="AI88">
        <v>0</v>
      </c>
      <c r="AJ88">
        <v>0</v>
      </c>
      <c r="AK88">
        <v>66.242256999999995</v>
      </c>
      <c r="AL88">
        <v>12.301397</v>
      </c>
      <c r="AM88">
        <v>18.093713999999999</v>
      </c>
      <c r="AN88">
        <v>0.72951100000000002</v>
      </c>
      <c r="AO88">
        <v>0</v>
      </c>
      <c r="AP88">
        <v>0</v>
      </c>
      <c r="AQ88">
        <v>55.213411000000001</v>
      </c>
      <c r="AR88">
        <v>33.999667000000002</v>
      </c>
      <c r="AS88">
        <v>36.465834999999998</v>
      </c>
      <c r="AT88">
        <v>19.247983999999999</v>
      </c>
      <c r="AU88">
        <v>0</v>
      </c>
      <c r="AV88">
        <v>0</v>
      </c>
      <c r="AW88">
        <v>0</v>
      </c>
      <c r="AX88">
        <v>0</v>
      </c>
      <c r="AY88">
        <v>5.2871459999999999</v>
      </c>
      <c r="AZ88">
        <v>0</v>
      </c>
      <c r="BA88">
        <v>0.83001199999999997</v>
      </c>
      <c r="BB88">
        <v>5.156625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2887.0763330000004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662.82022700000005</v>
      </c>
      <c r="L89">
        <v>649.44467899999995</v>
      </c>
      <c r="M89">
        <v>93.406639999999996</v>
      </c>
      <c r="N89">
        <v>59.851751999999998</v>
      </c>
      <c r="O89">
        <v>125.670288</v>
      </c>
      <c r="P89">
        <v>143.86638500000001</v>
      </c>
      <c r="Q89">
        <v>21.779112000000001</v>
      </c>
      <c r="R89">
        <v>43.218136000000001</v>
      </c>
      <c r="S89">
        <v>26.599754999999998</v>
      </c>
      <c r="T89">
        <v>2.9738159999999998</v>
      </c>
      <c r="U89">
        <v>403.024248</v>
      </c>
      <c r="V89">
        <v>20.01792</v>
      </c>
      <c r="W89">
        <v>44.654474999999998</v>
      </c>
      <c r="X89">
        <v>138.58136500000001</v>
      </c>
      <c r="Y89">
        <v>0</v>
      </c>
      <c r="Z89">
        <v>12.551235999999999</v>
      </c>
      <c r="AA89">
        <v>40.563312000000003</v>
      </c>
      <c r="AB89">
        <v>46.676234000000001</v>
      </c>
      <c r="AC89">
        <v>0</v>
      </c>
      <c r="AD89">
        <v>0</v>
      </c>
      <c r="AE89">
        <v>18.983470000000001</v>
      </c>
      <c r="AF89">
        <v>9.9852059999999998</v>
      </c>
      <c r="AG89">
        <v>47.392113999999999</v>
      </c>
      <c r="AH89">
        <v>0</v>
      </c>
      <c r="AI89">
        <v>0</v>
      </c>
      <c r="AJ89">
        <v>0</v>
      </c>
      <c r="AK89">
        <v>66.242256999999995</v>
      </c>
      <c r="AL89">
        <v>25.721101999999998</v>
      </c>
      <c r="AM89">
        <v>18.093713999999999</v>
      </c>
      <c r="AN89">
        <v>0.72951100000000002</v>
      </c>
      <c r="AO89">
        <v>0</v>
      </c>
      <c r="AP89">
        <v>0</v>
      </c>
      <c r="AQ89">
        <v>55.213411000000001</v>
      </c>
      <c r="AR89">
        <v>33.999667000000002</v>
      </c>
      <c r="AS89">
        <v>36.465834999999998</v>
      </c>
      <c r="AT89">
        <v>19.247983999999999</v>
      </c>
      <c r="AU89">
        <v>0</v>
      </c>
      <c r="AV89">
        <v>0</v>
      </c>
      <c r="AW89">
        <v>0</v>
      </c>
      <c r="AX89">
        <v>0</v>
      </c>
      <c r="AY89">
        <v>5.2871459999999999</v>
      </c>
      <c r="AZ89">
        <v>0</v>
      </c>
      <c r="BA89">
        <v>0</v>
      </c>
      <c r="BB89">
        <v>5.156625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2878.2176220000001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662.82022700000005</v>
      </c>
      <c r="L90">
        <v>649.44467899999995</v>
      </c>
      <c r="M90">
        <v>93.406639999999996</v>
      </c>
      <c r="N90">
        <v>59.851751999999998</v>
      </c>
      <c r="O90">
        <v>125.670288</v>
      </c>
      <c r="P90">
        <v>143.86638500000001</v>
      </c>
      <c r="Q90">
        <v>21.779112000000001</v>
      </c>
      <c r="R90">
        <v>43.218136000000001</v>
      </c>
      <c r="S90">
        <v>26.599754999999998</v>
      </c>
      <c r="T90">
        <v>2.9738159999999998</v>
      </c>
      <c r="U90">
        <v>403.024248</v>
      </c>
      <c r="V90">
        <v>20.01792</v>
      </c>
      <c r="W90">
        <v>44.654474999999998</v>
      </c>
      <c r="X90">
        <v>138.58136500000001</v>
      </c>
      <c r="Y90">
        <v>0</v>
      </c>
      <c r="Z90">
        <v>12.551235999999999</v>
      </c>
      <c r="AA90">
        <v>40.563312000000003</v>
      </c>
      <c r="AB90">
        <v>46.676234000000001</v>
      </c>
      <c r="AC90">
        <v>0</v>
      </c>
      <c r="AD90">
        <v>0</v>
      </c>
      <c r="AE90">
        <v>18.983470000000001</v>
      </c>
      <c r="AF90">
        <v>9.9852059999999998</v>
      </c>
      <c r="AG90">
        <v>47.392113999999999</v>
      </c>
      <c r="AH90">
        <v>0</v>
      </c>
      <c r="AI90">
        <v>0</v>
      </c>
      <c r="AJ90">
        <v>0</v>
      </c>
      <c r="AK90">
        <v>66.242256999999995</v>
      </c>
      <c r="AL90">
        <v>25.721101999999998</v>
      </c>
      <c r="AM90">
        <v>18.093713999999999</v>
      </c>
      <c r="AN90">
        <v>0.72951100000000002</v>
      </c>
      <c r="AO90">
        <v>0</v>
      </c>
      <c r="AP90">
        <v>0</v>
      </c>
      <c r="AQ90">
        <v>55.213411000000001</v>
      </c>
      <c r="AR90">
        <v>33.999667000000002</v>
      </c>
      <c r="AS90">
        <v>36.465834999999998</v>
      </c>
      <c r="AT90">
        <v>19.247983999999999</v>
      </c>
      <c r="AU90">
        <v>0</v>
      </c>
      <c r="AV90">
        <v>0</v>
      </c>
      <c r="AW90">
        <v>0</v>
      </c>
      <c r="AX90">
        <v>0</v>
      </c>
      <c r="AY90">
        <v>5.2871459999999999</v>
      </c>
      <c r="AZ90">
        <v>0</v>
      </c>
      <c r="BA90">
        <v>0</v>
      </c>
      <c r="BB90">
        <v>5.156625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2878.2176220000001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662.82022700000005</v>
      </c>
      <c r="L91">
        <v>649.44467899999995</v>
      </c>
      <c r="M91">
        <v>93.406639999999996</v>
      </c>
      <c r="N91">
        <v>59.851751999999998</v>
      </c>
      <c r="O91">
        <v>125.670288</v>
      </c>
      <c r="P91">
        <v>143.86638500000001</v>
      </c>
      <c r="Q91">
        <v>21.779112000000001</v>
      </c>
      <c r="R91">
        <v>43.218136000000001</v>
      </c>
      <c r="S91">
        <v>26.599754999999998</v>
      </c>
      <c r="T91">
        <v>2.9738159999999998</v>
      </c>
      <c r="U91">
        <v>403.024248</v>
      </c>
      <c r="V91">
        <v>20.01792</v>
      </c>
      <c r="W91">
        <v>44.654474999999998</v>
      </c>
      <c r="X91">
        <v>138.58136500000001</v>
      </c>
      <c r="Y91">
        <v>0</v>
      </c>
      <c r="Z91">
        <v>12.551235999999999</v>
      </c>
      <c r="AA91">
        <v>40.563312000000003</v>
      </c>
      <c r="AB91">
        <v>15.558745</v>
      </c>
      <c r="AC91">
        <v>0</v>
      </c>
      <c r="AD91">
        <v>0</v>
      </c>
      <c r="AE91">
        <v>18.983470000000001</v>
      </c>
      <c r="AF91">
        <v>9.9852059999999998</v>
      </c>
      <c r="AG91">
        <v>47.392113999999999</v>
      </c>
      <c r="AH91">
        <v>0</v>
      </c>
      <c r="AI91">
        <v>0</v>
      </c>
      <c r="AJ91">
        <v>0</v>
      </c>
      <c r="AK91">
        <v>66.242256999999995</v>
      </c>
      <c r="AL91">
        <v>25.721101999999998</v>
      </c>
      <c r="AM91">
        <v>18.093713999999999</v>
      </c>
      <c r="AN91">
        <v>0.72951100000000002</v>
      </c>
      <c r="AO91">
        <v>0</v>
      </c>
      <c r="AP91">
        <v>0.36985000000000001</v>
      </c>
      <c r="AQ91">
        <v>55.213411000000001</v>
      </c>
      <c r="AR91">
        <v>33.999667000000002</v>
      </c>
      <c r="AS91">
        <v>36.465834999999998</v>
      </c>
      <c r="AT91">
        <v>19.247983999999999</v>
      </c>
      <c r="AU91">
        <v>0</v>
      </c>
      <c r="AV91">
        <v>0</v>
      </c>
      <c r="AW91">
        <v>0</v>
      </c>
      <c r="AX91">
        <v>0</v>
      </c>
      <c r="AY91">
        <v>5.2871459999999999</v>
      </c>
      <c r="AZ91">
        <v>0</v>
      </c>
      <c r="BA91">
        <v>0</v>
      </c>
      <c r="BB91">
        <v>5.156625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2847.469983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662.82022700000005</v>
      </c>
      <c r="L92">
        <v>649.44467899999995</v>
      </c>
      <c r="M92">
        <v>93.406639999999996</v>
      </c>
      <c r="N92">
        <v>59.851751999999998</v>
      </c>
      <c r="O92">
        <v>125.670288</v>
      </c>
      <c r="P92">
        <v>143.86638500000001</v>
      </c>
      <c r="Q92">
        <v>21.779112000000001</v>
      </c>
      <c r="R92">
        <v>43.218136000000001</v>
      </c>
      <c r="S92">
        <v>26.599754999999998</v>
      </c>
      <c r="T92">
        <v>2.9738159999999998</v>
      </c>
      <c r="U92">
        <v>403.024248</v>
      </c>
      <c r="V92">
        <v>20.01792</v>
      </c>
      <c r="W92">
        <v>44.654474999999998</v>
      </c>
      <c r="X92">
        <v>138.58136500000001</v>
      </c>
      <c r="Y92">
        <v>0</v>
      </c>
      <c r="Z92">
        <v>12.551235999999999</v>
      </c>
      <c r="AA92">
        <v>40.563312000000003</v>
      </c>
      <c r="AB92">
        <v>15.558745</v>
      </c>
      <c r="AC92">
        <v>0</v>
      </c>
      <c r="AD92">
        <v>0</v>
      </c>
      <c r="AE92">
        <v>18.983470000000001</v>
      </c>
      <c r="AF92">
        <v>9.9852059999999998</v>
      </c>
      <c r="AG92">
        <v>47.392113999999999</v>
      </c>
      <c r="AH92">
        <v>0</v>
      </c>
      <c r="AI92">
        <v>0</v>
      </c>
      <c r="AJ92">
        <v>0</v>
      </c>
      <c r="AK92">
        <v>66.242256999999995</v>
      </c>
      <c r="AL92">
        <v>25.721101999999998</v>
      </c>
      <c r="AM92">
        <v>18.093713999999999</v>
      </c>
      <c r="AN92">
        <v>0.72951100000000002</v>
      </c>
      <c r="AO92">
        <v>0</v>
      </c>
      <c r="AP92">
        <v>0.36985000000000001</v>
      </c>
      <c r="AQ92">
        <v>55.213411000000001</v>
      </c>
      <c r="AR92">
        <v>33.999667000000002</v>
      </c>
      <c r="AS92">
        <v>36.465834999999998</v>
      </c>
      <c r="AT92">
        <v>19.247983999999999</v>
      </c>
      <c r="AU92">
        <v>0</v>
      </c>
      <c r="AV92">
        <v>0</v>
      </c>
      <c r="AW92">
        <v>0</v>
      </c>
      <c r="AX92">
        <v>0</v>
      </c>
      <c r="AY92">
        <v>5.2871459999999999</v>
      </c>
      <c r="AZ92">
        <v>0</v>
      </c>
      <c r="BA92">
        <v>0</v>
      </c>
      <c r="BB92">
        <v>5.156625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2847.469983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662.82022700000005</v>
      </c>
      <c r="L93">
        <v>649.44467899999995</v>
      </c>
      <c r="M93">
        <v>93.406639999999996</v>
      </c>
      <c r="N93">
        <v>59.851751999999998</v>
      </c>
      <c r="O93">
        <v>125.670288</v>
      </c>
      <c r="P93">
        <v>143.86638500000001</v>
      </c>
      <c r="Q93">
        <v>21.779112000000001</v>
      </c>
      <c r="R93">
        <v>43.218136000000001</v>
      </c>
      <c r="S93">
        <v>26.599754999999998</v>
      </c>
      <c r="T93">
        <v>2.9738159999999998</v>
      </c>
      <c r="U93">
        <v>403.024248</v>
      </c>
      <c r="V93">
        <v>20.01792</v>
      </c>
      <c r="W93">
        <v>44.654474999999998</v>
      </c>
      <c r="X93">
        <v>138.58136500000001</v>
      </c>
      <c r="Y93">
        <v>0</v>
      </c>
      <c r="Z93">
        <v>12.551235999999999</v>
      </c>
      <c r="AA93">
        <v>40.563312000000003</v>
      </c>
      <c r="AB93">
        <v>0</v>
      </c>
      <c r="AC93">
        <v>0</v>
      </c>
      <c r="AD93">
        <v>0</v>
      </c>
      <c r="AE93">
        <v>18.983470000000001</v>
      </c>
      <c r="AF93">
        <v>9.9852059999999998</v>
      </c>
      <c r="AG93">
        <v>47.392113999999999</v>
      </c>
      <c r="AH93">
        <v>0</v>
      </c>
      <c r="AI93">
        <v>0</v>
      </c>
      <c r="AJ93">
        <v>0</v>
      </c>
      <c r="AK93">
        <v>66.242256999999995</v>
      </c>
      <c r="AL93">
        <v>25.721101999999998</v>
      </c>
      <c r="AM93">
        <v>18.093713999999999</v>
      </c>
      <c r="AN93">
        <v>0.72951100000000002</v>
      </c>
      <c r="AO93">
        <v>0</v>
      </c>
      <c r="AP93">
        <v>0.36985000000000001</v>
      </c>
      <c r="AQ93">
        <v>53.679704999999998</v>
      </c>
      <c r="AR93">
        <v>33.999667000000002</v>
      </c>
      <c r="AS93">
        <v>36.465834999999998</v>
      </c>
      <c r="AT93">
        <v>19.247983999999999</v>
      </c>
      <c r="AU93">
        <v>0</v>
      </c>
      <c r="AV93">
        <v>0</v>
      </c>
      <c r="AW93">
        <v>0</v>
      </c>
      <c r="AX93">
        <v>0</v>
      </c>
      <c r="AY93">
        <v>5.2871459999999999</v>
      </c>
      <c r="AZ93">
        <v>0</v>
      </c>
      <c r="BA93">
        <v>0</v>
      </c>
      <c r="BB93">
        <v>5.156625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2830.377532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662.82022700000005</v>
      </c>
      <c r="L94">
        <v>649.44467899999995</v>
      </c>
      <c r="M94">
        <v>93.406639999999996</v>
      </c>
      <c r="N94">
        <v>59.851751999999998</v>
      </c>
      <c r="O94">
        <v>125.670288</v>
      </c>
      <c r="P94">
        <v>143.86638500000001</v>
      </c>
      <c r="Q94">
        <v>21.779112000000001</v>
      </c>
      <c r="R94">
        <v>43.218136000000001</v>
      </c>
      <c r="S94">
        <v>26.599754999999998</v>
      </c>
      <c r="T94">
        <v>2.9738159999999998</v>
      </c>
      <c r="U94">
        <v>403.024248</v>
      </c>
      <c r="V94">
        <v>20.01792</v>
      </c>
      <c r="W94">
        <v>44.654474999999998</v>
      </c>
      <c r="X94">
        <v>138.58136500000001</v>
      </c>
      <c r="Y94">
        <v>0</v>
      </c>
      <c r="Z94">
        <v>12.551235999999999</v>
      </c>
      <c r="AA94">
        <v>40.563312000000003</v>
      </c>
      <c r="AB94">
        <v>0</v>
      </c>
      <c r="AC94">
        <v>0</v>
      </c>
      <c r="AD94">
        <v>0</v>
      </c>
      <c r="AE94">
        <v>18.983470000000001</v>
      </c>
      <c r="AF94">
        <v>9.9852059999999998</v>
      </c>
      <c r="AG94">
        <v>47.392113999999999</v>
      </c>
      <c r="AH94">
        <v>0</v>
      </c>
      <c r="AI94">
        <v>0</v>
      </c>
      <c r="AJ94">
        <v>0</v>
      </c>
      <c r="AK94">
        <v>66.242256999999995</v>
      </c>
      <c r="AL94">
        <v>25.721101999999998</v>
      </c>
      <c r="AM94">
        <v>18.093713999999999</v>
      </c>
      <c r="AN94">
        <v>0.72951100000000002</v>
      </c>
      <c r="AO94">
        <v>0</v>
      </c>
      <c r="AP94">
        <v>0.36985000000000001</v>
      </c>
      <c r="AQ94">
        <v>53.679704999999998</v>
      </c>
      <c r="AR94">
        <v>33.999667000000002</v>
      </c>
      <c r="AS94">
        <v>36.465834999999998</v>
      </c>
      <c r="AT94">
        <v>19.247983999999999</v>
      </c>
      <c r="AU94">
        <v>0</v>
      </c>
      <c r="AV94">
        <v>0</v>
      </c>
      <c r="AW94">
        <v>0</v>
      </c>
      <c r="AX94">
        <v>0</v>
      </c>
      <c r="AY94">
        <v>5.2871459999999999</v>
      </c>
      <c r="AZ94">
        <v>0</v>
      </c>
      <c r="BA94">
        <v>0</v>
      </c>
      <c r="BB94">
        <v>5.156625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2830.377532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662.53150700000003</v>
      </c>
      <c r="L95">
        <v>649.44467899999995</v>
      </c>
      <c r="M95">
        <v>93.406639999999996</v>
      </c>
      <c r="N95">
        <v>59.851751999999998</v>
      </c>
      <c r="O95">
        <v>125.670288</v>
      </c>
      <c r="P95">
        <v>143.86638500000001</v>
      </c>
      <c r="Q95">
        <v>21.779112000000001</v>
      </c>
      <c r="R95">
        <v>43.218136000000001</v>
      </c>
      <c r="S95">
        <v>26.599754999999998</v>
      </c>
      <c r="T95">
        <v>2.9738159999999998</v>
      </c>
      <c r="U95">
        <v>403.024248</v>
      </c>
      <c r="V95">
        <v>20.01792</v>
      </c>
      <c r="W95">
        <v>44.654474999999998</v>
      </c>
      <c r="X95">
        <v>137.67841799999999</v>
      </c>
      <c r="Y95">
        <v>0</v>
      </c>
      <c r="Z95">
        <v>12.551235999999999</v>
      </c>
      <c r="AA95">
        <v>40.563312000000003</v>
      </c>
      <c r="AB95">
        <v>0</v>
      </c>
      <c r="AC95">
        <v>0</v>
      </c>
      <c r="AD95">
        <v>0</v>
      </c>
      <c r="AE95">
        <v>18.983470000000001</v>
      </c>
      <c r="AF95">
        <v>9.9852059999999998</v>
      </c>
      <c r="AG95">
        <v>47.392113999999999</v>
      </c>
      <c r="AH95">
        <v>0</v>
      </c>
      <c r="AI95">
        <v>0</v>
      </c>
      <c r="AJ95">
        <v>0</v>
      </c>
      <c r="AK95">
        <v>66.242256999999995</v>
      </c>
      <c r="AL95">
        <v>25.721101999999998</v>
      </c>
      <c r="AM95">
        <v>18.093713999999999</v>
      </c>
      <c r="AN95">
        <v>0.72951100000000002</v>
      </c>
      <c r="AO95">
        <v>0</v>
      </c>
      <c r="AP95">
        <v>0.36985000000000001</v>
      </c>
      <c r="AQ95">
        <v>53.679704999999998</v>
      </c>
      <c r="AR95">
        <v>33.999667000000002</v>
      </c>
      <c r="AS95">
        <v>36.465834999999998</v>
      </c>
      <c r="AT95">
        <v>19.247983999999999</v>
      </c>
      <c r="AU95">
        <v>0</v>
      </c>
      <c r="AV95">
        <v>0</v>
      </c>
      <c r="AW95">
        <v>0</v>
      </c>
      <c r="AX95">
        <v>0</v>
      </c>
      <c r="AY95">
        <v>5.2871459999999999</v>
      </c>
      <c r="AZ95">
        <v>0</v>
      </c>
      <c r="BA95">
        <v>0</v>
      </c>
      <c r="BB95">
        <v>5.156625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2829.1858649999999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662.82022700000005</v>
      </c>
      <c r="L96">
        <v>649.44467899999995</v>
      </c>
      <c r="M96">
        <v>93.406639999999996</v>
      </c>
      <c r="N96">
        <v>59.851751999999998</v>
      </c>
      <c r="O96">
        <v>125.670288</v>
      </c>
      <c r="P96">
        <v>143.86638500000001</v>
      </c>
      <c r="Q96">
        <v>21.779112000000001</v>
      </c>
      <c r="R96">
        <v>43.218136000000001</v>
      </c>
      <c r="S96">
        <v>26.599754999999998</v>
      </c>
      <c r="T96">
        <v>2.9738159999999998</v>
      </c>
      <c r="U96">
        <v>403.024248</v>
      </c>
      <c r="V96">
        <v>20.01792</v>
      </c>
      <c r="W96">
        <v>44.654474999999998</v>
      </c>
      <c r="X96">
        <v>132.63063</v>
      </c>
      <c r="Y96">
        <v>0</v>
      </c>
      <c r="Z96">
        <v>12.551235999999999</v>
      </c>
      <c r="AA96">
        <v>40.563312000000003</v>
      </c>
      <c r="AB96">
        <v>0</v>
      </c>
      <c r="AC96">
        <v>0</v>
      </c>
      <c r="AD96">
        <v>0</v>
      </c>
      <c r="AE96">
        <v>18.983470000000001</v>
      </c>
      <c r="AF96">
        <v>9.9852059999999998</v>
      </c>
      <c r="AG96">
        <v>47.392113999999999</v>
      </c>
      <c r="AH96">
        <v>0</v>
      </c>
      <c r="AI96">
        <v>0</v>
      </c>
      <c r="AJ96">
        <v>0</v>
      </c>
      <c r="AK96">
        <v>66.242256999999995</v>
      </c>
      <c r="AL96">
        <v>25.721101999999998</v>
      </c>
      <c r="AM96">
        <v>18.093713999999999</v>
      </c>
      <c r="AN96">
        <v>0.72951100000000002</v>
      </c>
      <c r="AO96">
        <v>0</v>
      </c>
      <c r="AP96">
        <v>0.36985000000000001</v>
      </c>
      <c r="AQ96">
        <v>42.943764000000002</v>
      </c>
      <c r="AR96">
        <v>33.999667000000002</v>
      </c>
      <c r="AS96">
        <v>36.465834999999998</v>
      </c>
      <c r="AT96">
        <v>19.247983999999999</v>
      </c>
      <c r="AU96">
        <v>0</v>
      </c>
      <c r="AV96">
        <v>0</v>
      </c>
      <c r="AW96">
        <v>0</v>
      </c>
      <c r="AX96">
        <v>0</v>
      </c>
      <c r="AY96">
        <v>5.2871459999999999</v>
      </c>
      <c r="AZ96">
        <v>0</v>
      </c>
      <c r="BA96">
        <v>0</v>
      </c>
      <c r="BB96">
        <v>5.156625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2813.6908560000002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662.53150700000003</v>
      </c>
      <c r="L97">
        <v>649.44467899999995</v>
      </c>
      <c r="M97">
        <v>93.406639999999996</v>
      </c>
      <c r="N97">
        <v>59.851751999999998</v>
      </c>
      <c r="O97">
        <v>125.670288</v>
      </c>
      <c r="P97">
        <v>143.86638500000001</v>
      </c>
      <c r="Q97">
        <v>21.779112000000001</v>
      </c>
      <c r="R97">
        <v>43.218136000000001</v>
      </c>
      <c r="S97">
        <v>26.599754999999998</v>
      </c>
      <c r="T97">
        <v>2.9738159999999998</v>
      </c>
      <c r="U97">
        <v>403.024248</v>
      </c>
      <c r="V97">
        <v>20.01792</v>
      </c>
      <c r="W97">
        <v>44.654474999999998</v>
      </c>
      <c r="X97">
        <v>127.582842</v>
      </c>
      <c r="Y97">
        <v>0</v>
      </c>
      <c r="Z97">
        <v>12.551235999999999</v>
      </c>
      <c r="AA97">
        <v>40.563312000000003</v>
      </c>
      <c r="AB97">
        <v>0</v>
      </c>
      <c r="AC97">
        <v>0</v>
      </c>
      <c r="AD97">
        <v>0</v>
      </c>
      <c r="AE97">
        <v>18.983470000000001</v>
      </c>
      <c r="AF97">
        <v>9.9852059999999998</v>
      </c>
      <c r="AG97">
        <v>47.392113999999999</v>
      </c>
      <c r="AH97">
        <v>0</v>
      </c>
      <c r="AI97">
        <v>0</v>
      </c>
      <c r="AJ97">
        <v>0</v>
      </c>
      <c r="AK97">
        <v>66.242256999999995</v>
      </c>
      <c r="AL97">
        <v>25.721101999999998</v>
      </c>
      <c r="AM97">
        <v>18.093713999999999</v>
      </c>
      <c r="AN97">
        <v>0.72951100000000002</v>
      </c>
      <c r="AO97">
        <v>0</v>
      </c>
      <c r="AP97">
        <v>0.36985000000000001</v>
      </c>
      <c r="AQ97">
        <v>27.606705999999999</v>
      </c>
      <c r="AR97">
        <v>33.999667000000002</v>
      </c>
      <c r="AS97">
        <v>36.465834999999998</v>
      </c>
      <c r="AT97">
        <v>19.247983999999999</v>
      </c>
      <c r="AU97">
        <v>0</v>
      </c>
      <c r="AV97">
        <v>0</v>
      </c>
      <c r="AW97">
        <v>0</v>
      </c>
      <c r="AX97">
        <v>0</v>
      </c>
      <c r="AY97">
        <v>5.2871459999999999</v>
      </c>
      <c r="AZ97">
        <v>0</v>
      </c>
      <c r="BA97">
        <v>0</v>
      </c>
      <c r="BB97">
        <v>5.156625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2793.0172899999998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662.53150700000003</v>
      </c>
      <c r="L98">
        <v>649.44467899999995</v>
      </c>
      <c r="M98">
        <v>93.406639999999996</v>
      </c>
      <c r="N98">
        <v>59.851751999999998</v>
      </c>
      <c r="O98">
        <v>125.670288</v>
      </c>
      <c r="P98">
        <v>143.86638500000001</v>
      </c>
      <c r="Q98">
        <v>21.779112000000001</v>
      </c>
      <c r="R98">
        <v>43.218136000000001</v>
      </c>
      <c r="S98">
        <v>26.599754999999998</v>
      </c>
      <c r="T98">
        <v>2.9738159999999998</v>
      </c>
      <c r="U98">
        <v>403.024248</v>
      </c>
      <c r="V98">
        <v>20.01792</v>
      </c>
      <c r="W98">
        <v>44.654474999999998</v>
      </c>
      <c r="X98">
        <v>122.535054</v>
      </c>
      <c r="Y98">
        <v>0</v>
      </c>
      <c r="Z98">
        <v>12.551235999999999</v>
      </c>
      <c r="AA98">
        <v>40.563312000000003</v>
      </c>
      <c r="AB98">
        <v>0</v>
      </c>
      <c r="AC98">
        <v>0</v>
      </c>
      <c r="AD98">
        <v>0</v>
      </c>
      <c r="AE98">
        <v>18.983470000000001</v>
      </c>
      <c r="AF98">
        <v>9.9852059999999998</v>
      </c>
      <c r="AG98">
        <v>47.392113999999999</v>
      </c>
      <c r="AH98">
        <v>0</v>
      </c>
      <c r="AI98">
        <v>0</v>
      </c>
      <c r="AJ98">
        <v>0</v>
      </c>
      <c r="AK98">
        <v>66.242256999999995</v>
      </c>
      <c r="AL98">
        <v>25.721101999999998</v>
      </c>
      <c r="AM98">
        <v>18.093713999999999</v>
      </c>
      <c r="AN98">
        <v>0.72951100000000002</v>
      </c>
      <c r="AO98">
        <v>0</v>
      </c>
      <c r="AP98">
        <v>0.36985000000000001</v>
      </c>
      <c r="AQ98">
        <v>13.803353</v>
      </c>
      <c r="AR98">
        <v>33.999667000000002</v>
      </c>
      <c r="AS98">
        <v>36.465834999999998</v>
      </c>
      <c r="AT98">
        <v>19.247983999999999</v>
      </c>
      <c r="AU98">
        <v>0</v>
      </c>
      <c r="AV98">
        <v>0</v>
      </c>
      <c r="AW98">
        <v>0</v>
      </c>
      <c r="AX98">
        <v>0</v>
      </c>
      <c r="AY98">
        <v>5.2871459999999999</v>
      </c>
      <c r="AZ98">
        <v>0</v>
      </c>
      <c r="BA98">
        <v>0</v>
      </c>
      <c r="BB98">
        <v>5.156625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2774.1661489999997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10.829754270249992</v>
      </c>
      <c r="L99">
        <f t="shared" si="2"/>
        <v>10.876231308749999</v>
      </c>
      <c r="M99">
        <f t="shared" si="2"/>
        <v>2.2417593600000005</v>
      </c>
      <c r="N99">
        <f t="shared" si="2"/>
        <v>1.4364420479999975</v>
      </c>
      <c r="O99">
        <f t="shared" si="2"/>
        <v>3.0160869119999965</v>
      </c>
      <c r="P99">
        <f t="shared" si="2"/>
        <v>3.4529139849999946</v>
      </c>
      <c r="Q99">
        <f t="shared" si="2"/>
        <v>0.37326178074999999</v>
      </c>
      <c r="R99">
        <f t="shared" si="2"/>
        <v>0.81884178774999938</v>
      </c>
      <c r="S99">
        <f t="shared" si="2"/>
        <v>0.4831917237499993</v>
      </c>
      <c r="T99">
        <f t="shared" si="2"/>
        <v>6.4451561000000032E-2</v>
      </c>
      <c r="U99">
        <f t="shared" si="2"/>
        <v>9.6725819520000194</v>
      </c>
      <c r="V99">
        <f t="shared" si="2"/>
        <v>0.38543537725000016</v>
      </c>
      <c r="W99">
        <f t="shared" si="2"/>
        <v>0.99056286299999885</v>
      </c>
      <c r="X99">
        <f t="shared" si="2"/>
        <v>3.2146839085000032</v>
      </c>
      <c r="Y99">
        <f t="shared" si="2"/>
        <v>0</v>
      </c>
      <c r="Z99">
        <f t="shared" si="2"/>
        <v>0.30279856850000025</v>
      </c>
      <c r="AA99">
        <f t="shared" si="2"/>
        <v>0.48662631200000001</v>
      </c>
      <c r="AB99">
        <f t="shared" si="2"/>
        <v>0.43386536050000024</v>
      </c>
      <c r="AC99">
        <f t="shared" si="2"/>
        <v>0.22896853649999999</v>
      </c>
      <c r="AD99">
        <f t="shared" si="2"/>
        <v>0.15175881199999999</v>
      </c>
      <c r="AE99">
        <f t="shared" si="2"/>
        <v>0.50306194749999922</v>
      </c>
      <c r="AF99">
        <f t="shared" si="2"/>
        <v>0.35891268325000031</v>
      </c>
      <c r="AG99">
        <f t="shared" si="2"/>
        <v>1.1374107360000028</v>
      </c>
      <c r="AH99">
        <f t="shared" si="2"/>
        <v>0.75069415449999999</v>
      </c>
      <c r="AI99">
        <f t="shared" si="2"/>
        <v>7.3625989249999996E-2</v>
      </c>
      <c r="AJ99">
        <f t="shared" si="2"/>
        <v>0</v>
      </c>
      <c r="AK99">
        <f t="shared" si="2"/>
        <v>1.5898141679999975</v>
      </c>
      <c r="AL99">
        <f t="shared" si="2"/>
        <v>0.78553364349999966</v>
      </c>
      <c r="AM99">
        <f t="shared" si="2"/>
        <v>0.43435901400000038</v>
      </c>
      <c r="AN99">
        <f t="shared" si="2"/>
        <v>1.7508264000000023E-2</v>
      </c>
      <c r="AO99">
        <f t="shared" si="2"/>
        <v>0</v>
      </c>
      <c r="AP99">
        <f t="shared" si="2"/>
        <v>1.7876097750000004E-2</v>
      </c>
      <c r="AQ99">
        <f t="shared" si="2"/>
        <v>0.58127452174999972</v>
      </c>
      <c r="AR99">
        <f t="shared" si="2"/>
        <v>0.81413265824999992</v>
      </c>
      <c r="AS99">
        <f t="shared" si="2"/>
        <v>0.87922154899999938</v>
      </c>
      <c r="AT99">
        <f t="shared" si="2"/>
        <v>0.44555010225000063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0.11697809400000016</v>
      </c>
      <c r="AZ99">
        <f t="shared" si="2"/>
        <v>3.9446017999999999E-2</v>
      </c>
      <c r="BA99">
        <f t="shared" si="2"/>
        <v>2.8787353000000002E-2</v>
      </c>
      <c r="BB99">
        <f t="shared" si="2"/>
        <v>0.11024537700000012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58.1446487985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Y3" activePane="bottomRight" state="frozen"/>
      <selection sqref="A1:D35"/>
      <selection pane="topRight" sqref="A1:D35"/>
      <selection pane="bottomLeft" sqref="A1:D35"/>
      <selection pane="bottomRight" activeCell="AK3" sqref="AK3:AK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45385</v>
      </c>
      <c r="B1" s="34" t="s">
        <v>491</v>
      </c>
      <c r="C1" s="34" t="s">
        <v>492</v>
      </c>
      <c r="D1" s="93" t="s">
        <v>314</v>
      </c>
      <c r="E1" s="112" t="s">
        <v>541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539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9" t="s">
        <v>511</v>
      </c>
      <c r="AE1" s="149" t="s">
        <v>519</v>
      </c>
      <c r="AF1" s="149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8" t="s">
        <v>516</v>
      </c>
      <c r="AL1" s="148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541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539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261.29000000000002</v>
      </c>
      <c r="C3" s="34">
        <v>86.81</v>
      </c>
      <c r="D3" s="93">
        <f>R3+S3+T3</f>
        <v>0</v>
      </c>
      <c r="E3" s="34">
        <v>16.05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57.72</v>
      </c>
      <c r="N3">
        <v>272.12</v>
      </c>
      <c r="O3">
        <v>100.26</v>
      </c>
      <c r="P3">
        <v>2.4700000000000002</v>
      </c>
      <c r="Q3">
        <v>6.01</v>
      </c>
      <c r="R3" s="93">
        <v>0</v>
      </c>
      <c r="S3" s="93">
        <v>0</v>
      </c>
      <c r="T3" s="93">
        <v>0</v>
      </c>
      <c r="U3">
        <v>2.2999999999999998</v>
      </c>
      <c r="V3">
        <v>0</v>
      </c>
      <c r="W3">
        <v>1.9</v>
      </c>
      <c r="X3">
        <v>55.68</v>
      </c>
      <c r="Y3">
        <v>18.55</v>
      </c>
      <c r="Z3">
        <v>18.559999999999999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14.51</v>
      </c>
      <c r="AH3">
        <v>39</v>
      </c>
      <c r="AI3">
        <v>39</v>
      </c>
      <c r="AJ3">
        <v>28.87</v>
      </c>
      <c r="AK3">
        <v>0</v>
      </c>
      <c r="AL3">
        <v>0</v>
      </c>
    </row>
    <row r="4" spans="1:38">
      <c r="A4" t="s">
        <v>46</v>
      </c>
      <c r="B4" s="34">
        <v>261.29000000000002</v>
      </c>
      <c r="C4" s="34">
        <v>86.81</v>
      </c>
      <c r="D4" s="93">
        <f t="shared" ref="D4:D67" si="0">R4+S4+T4</f>
        <v>0</v>
      </c>
      <c r="E4" s="34">
        <v>16.05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57.72</v>
      </c>
      <c r="N4">
        <v>272.12</v>
      </c>
      <c r="O4">
        <v>100.26</v>
      </c>
      <c r="P4">
        <v>2.4700000000000002</v>
      </c>
      <c r="Q4">
        <v>6.01</v>
      </c>
      <c r="R4" s="93">
        <v>0</v>
      </c>
      <c r="S4" s="93">
        <v>0</v>
      </c>
      <c r="T4" s="93">
        <v>0</v>
      </c>
      <c r="U4">
        <v>2.2999999999999998</v>
      </c>
      <c r="V4">
        <v>0</v>
      </c>
      <c r="W4">
        <v>1.9</v>
      </c>
      <c r="X4">
        <v>55.62</v>
      </c>
      <c r="Y4">
        <v>18.55</v>
      </c>
      <c r="Z4">
        <v>18.54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14.43</v>
      </c>
      <c r="AH4">
        <v>38.33</v>
      </c>
      <c r="AI4">
        <v>38.33</v>
      </c>
      <c r="AJ4">
        <v>28.87</v>
      </c>
      <c r="AK4">
        <v>0</v>
      </c>
      <c r="AL4">
        <v>0</v>
      </c>
    </row>
    <row r="5" spans="1:38">
      <c r="A5" t="s">
        <v>47</v>
      </c>
      <c r="B5" s="34">
        <v>261.29000000000002</v>
      </c>
      <c r="C5" s="34">
        <v>86.81</v>
      </c>
      <c r="D5" s="93">
        <f t="shared" si="0"/>
        <v>0</v>
      </c>
      <c r="E5" s="34">
        <v>16.05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57.72</v>
      </c>
      <c r="N5">
        <v>272.12</v>
      </c>
      <c r="O5">
        <v>100.26</v>
      </c>
      <c r="P5">
        <v>2.4700000000000002</v>
      </c>
      <c r="Q5">
        <v>6.01</v>
      </c>
      <c r="R5" s="93">
        <v>0</v>
      </c>
      <c r="S5" s="93">
        <v>0</v>
      </c>
      <c r="T5" s="93">
        <v>0</v>
      </c>
      <c r="U5">
        <v>2.2999999999999998</v>
      </c>
      <c r="V5">
        <v>0</v>
      </c>
      <c r="W5">
        <v>1.9</v>
      </c>
      <c r="X5">
        <v>55.6</v>
      </c>
      <c r="Y5">
        <v>18.54</v>
      </c>
      <c r="Z5">
        <v>18.53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14.36</v>
      </c>
      <c r="AH5">
        <v>38</v>
      </c>
      <c r="AI5">
        <v>38</v>
      </c>
      <c r="AJ5">
        <v>28.87</v>
      </c>
      <c r="AK5">
        <v>0</v>
      </c>
      <c r="AL5">
        <v>0</v>
      </c>
    </row>
    <row r="6" spans="1:38">
      <c r="A6" t="s">
        <v>48</v>
      </c>
      <c r="B6" s="34">
        <v>261.29000000000002</v>
      </c>
      <c r="C6" s="34">
        <v>86.81</v>
      </c>
      <c r="D6" s="93">
        <f t="shared" si="0"/>
        <v>0</v>
      </c>
      <c r="E6" s="34">
        <v>16.05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57.72</v>
      </c>
      <c r="N6">
        <v>272.12</v>
      </c>
      <c r="O6">
        <v>100.26</v>
      </c>
      <c r="P6">
        <v>2.4700000000000002</v>
      </c>
      <c r="Q6">
        <v>6.01</v>
      </c>
      <c r="R6" s="93">
        <v>0</v>
      </c>
      <c r="S6" s="93">
        <v>0</v>
      </c>
      <c r="T6" s="93">
        <v>0</v>
      </c>
      <c r="U6">
        <v>2.2999999999999998</v>
      </c>
      <c r="V6">
        <v>0</v>
      </c>
      <c r="W6">
        <v>1.9</v>
      </c>
      <c r="X6">
        <v>55.27</v>
      </c>
      <c r="Y6">
        <v>18.43</v>
      </c>
      <c r="Z6">
        <v>18.420000000000002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13.78</v>
      </c>
      <c r="AH6">
        <v>44</v>
      </c>
      <c r="AI6">
        <v>44</v>
      </c>
      <c r="AJ6">
        <v>27.91</v>
      </c>
      <c r="AK6">
        <v>0</v>
      </c>
      <c r="AL6">
        <v>0</v>
      </c>
    </row>
    <row r="7" spans="1:38">
      <c r="A7" t="s">
        <v>49</v>
      </c>
      <c r="B7" s="34">
        <v>261.29000000000002</v>
      </c>
      <c r="C7" s="34">
        <v>86.81</v>
      </c>
      <c r="D7" s="93">
        <f t="shared" si="0"/>
        <v>0</v>
      </c>
      <c r="E7" s="34">
        <v>16.05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57.72</v>
      </c>
      <c r="N7">
        <v>272.12</v>
      </c>
      <c r="O7">
        <v>100.26</v>
      </c>
      <c r="P7">
        <v>2.4700000000000002</v>
      </c>
      <c r="Q7">
        <v>6.01</v>
      </c>
      <c r="R7" s="93">
        <v>0</v>
      </c>
      <c r="S7" s="93">
        <v>0</v>
      </c>
      <c r="T7" s="93">
        <v>0</v>
      </c>
      <c r="U7">
        <v>2.2999999999999998</v>
      </c>
      <c r="V7">
        <v>0</v>
      </c>
      <c r="W7">
        <v>1.9</v>
      </c>
      <c r="X7">
        <v>54.79</v>
      </c>
      <c r="Y7">
        <v>18.28</v>
      </c>
      <c r="Z7">
        <v>18.260000000000002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13.69</v>
      </c>
      <c r="AH7">
        <v>43.33</v>
      </c>
      <c r="AI7">
        <v>43.33</v>
      </c>
      <c r="AJ7">
        <v>27.91</v>
      </c>
      <c r="AK7">
        <v>0</v>
      </c>
      <c r="AL7">
        <v>0</v>
      </c>
    </row>
    <row r="8" spans="1:38">
      <c r="A8" t="s">
        <v>50</v>
      </c>
      <c r="B8" s="34">
        <v>261.29000000000002</v>
      </c>
      <c r="C8" s="34">
        <v>86.81</v>
      </c>
      <c r="D8" s="93">
        <f t="shared" si="0"/>
        <v>0</v>
      </c>
      <c r="E8" s="34">
        <v>16.05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57.72</v>
      </c>
      <c r="N8">
        <v>272.12</v>
      </c>
      <c r="O8">
        <v>100.26</v>
      </c>
      <c r="P8">
        <v>2.4700000000000002</v>
      </c>
      <c r="Q8">
        <v>6.01</v>
      </c>
      <c r="R8" s="93">
        <v>0</v>
      </c>
      <c r="S8" s="93">
        <v>0</v>
      </c>
      <c r="T8" s="93">
        <v>0</v>
      </c>
      <c r="U8">
        <v>2.2999999999999998</v>
      </c>
      <c r="V8">
        <v>0</v>
      </c>
      <c r="W8">
        <v>1.9</v>
      </c>
      <c r="X8">
        <v>53.87</v>
      </c>
      <c r="Y8">
        <v>17.96</v>
      </c>
      <c r="Z8">
        <v>17.95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13.69</v>
      </c>
      <c r="AH8">
        <v>42.67</v>
      </c>
      <c r="AI8">
        <v>42.67</v>
      </c>
      <c r="AJ8">
        <v>27.91</v>
      </c>
      <c r="AK8">
        <v>0</v>
      </c>
      <c r="AL8">
        <v>0</v>
      </c>
    </row>
    <row r="9" spans="1:38">
      <c r="A9" t="s">
        <v>51</v>
      </c>
      <c r="B9" s="34">
        <v>261.29000000000002</v>
      </c>
      <c r="C9" s="34">
        <v>67.930000000000007</v>
      </c>
      <c r="D9" s="93">
        <f t="shared" si="0"/>
        <v>0</v>
      </c>
      <c r="E9" s="34">
        <v>16.05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57.72</v>
      </c>
      <c r="N9">
        <v>272.12</v>
      </c>
      <c r="O9">
        <v>100.26</v>
      </c>
      <c r="P9">
        <v>2.4700000000000002</v>
      </c>
      <c r="Q9">
        <v>6.01</v>
      </c>
      <c r="R9" s="93">
        <v>0</v>
      </c>
      <c r="S9" s="93">
        <v>0</v>
      </c>
      <c r="T9" s="93">
        <v>0</v>
      </c>
      <c r="U9">
        <v>2.2999999999999998</v>
      </c>
      <c r="V9">
        <v>0</v>
      </c>
      <c r="W9">
        <v>1.9</v>
      </c>
      <c r="X9">
        <v>53.37</v>
      </c>
      <c r="Y9">
        <v>17.79</v>
      </c>
      <c r="Z9">
        <v>17.79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13.66</v>
      </c>
      <c r="AH9">
        <v>41.67</v>
      </c>
      <c r="AI9">
        <v>41.67</v>
      </c>
      <c r="AJ9">
        <v>27.91</v>
      </c>
      <c r="AK9">
        <v>0</v>
      </c>
      <c r="AL9">
        <v>0</v>
      </c>
    </row>
    <row r="10" spans="1:38">
      <c r="A10" t="s">
        <v>52</v>
      </c>
      <c r="B10" s="34">
        <v>261.29000000000002</v>
      </c>
      <c r="C10" s="34">
        <v>67.930000000000007</v>
      </c>
      <c r="D10" s="93">
        <f t="shared" si="0"/>
        <v>0</v>
      </c>
      <c r="E10" s="34">
        <v>16.05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57.72</v>
      </c>
      <c r="N10">
        <v>272.12</v>
      </c>
      <c r="O10">
        <v>100.26</v>
      </c>
      <c r="P10">
        <v>2.4700000000000002</v>
      </c>
      <c r="Q10">
        <v>6.01</v>
      </c>
      <c r="R10" s="93">
        <v>0</v>
      </c>
      <c r="S10" s="93">
        <v>0</v>
      </c>
      <c r="T10" s="93">
        <v>0</v>
      </c>
      <c r="U10">
        <v>2.2999999999999998</v>
      </c>
      <c r="V10">
        <v>0</v>
      </c>
      <c r="W10">
        <v>1.9</v>
      </c>
      <c r="X10">
        <v>53.32</v>
      </c>
      <c r="Y10">
        <v>17.78</v>
      </c>
      <c r="Z10">
        <v>17.77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13.45</v>
      </c>
      <c r="AH10">
        <v>41.67</v>
      </c>
      <c r="AI10">
        <v>41.67</v>
      </c>
      <c r="AJ10">
        <v>27.91</v>
      </c>
      <c r="AK10">
        <v>0</v>
      </c>
      <c r="AL10">
        <v>0</v>
      </c>
    </row>
    <row r="11" spans="1:38">
      <c r="A11" t="s">
        <v>53</v>
      </c>
      <c r="B11" s="34">
        <v>261.29000000000002</v>
      </c>
      <c r="C11" s="34">
        <v>67.930000000000007</v>
      </c>
      <c r="D11" s="93">
        <f t="shared" si="0"/>
        <v>0</v>
      </c>
      <c r="E11" s="34">
        <v>16.05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33.01</v>
      </c>
      <c r="N11">
        <v>272.12</v>
      </c>
      <c r="O11">
        <v>100.26</v>
      </c>
      <c r="P11">
        <v>2.4700000000000002</v>
      </c>
      <c r="Q11">
        <v>6.01</v>
      </c>
      <c r="R11" s="93">
        <v>0</v>
      </c>
      <c r="S11" s="93">
        <v>0</v>
      </c>
      <c r="T11" s="93">
        <v>0</v>
      </c>
      <c r="U11">
        <v>2.2999999999999998</v>
      </c>
      <c r="V11">
        <v>0</v>
      </c>
      <c r="W11">
        <v>1.9</v>
      </c>
      <c r="X11">
        <v>56</v>
      </c>
      <c r="Y11">
        <v>18.66</v>
      </c>
      <c r="Z11">
        <v>18.670000000000002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14.75</v>
      </c>
      <c r="AH11">
        <v>41.67</v>
      </c>
      <c r="AI11">
        <v>41.67</v>
      </c>
      <c r="AJ11">
        <v>27.91</v>
      </c>
      <c r="AK11">
        <v>0</v>
      </c>
      <c r="AL11">
        <v>0</v>
      </c>
    </row>
    <row r="12" spans="1:38">
      <c r="A12" t="s">
        <v>54</v>
      </c>
      <c r="B12" s="34">
        <v>261.29000000000002</v>
      </c>
      <c r="C12" s="34">
        <v>67.930000000000007</v>
      </c>
      <c r="D12" s="93">
        <f t="shared" si="0"/>
        <v>0</v>
      </c>
      <c r="E12" s="34">
        <v>16.05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33.01</v>
      </c>
      <c r="N12">
        <v>272.12</v>
      </c>
      <c r="O12">
        <v>100.26</v>
      </c>
      <c r="P12">
        <v>2.4700000000000002</v>
      </c>
      <c r="Q12">
        <v>6.01</v>
      </c>
      <c r="R12" s="93">
        <v>0</v>
      </c>
      <c r="S12" s="93">
        <v>0</v>
      </c>
      <c r="T12" s="93">
        <v>0</v>
      </c>
      <c r="U12">
        <v>2.2999999999999998</v>
      </c>
      <c r="V12">
        <v>0</v>
      </c>
      <c r="W12">
        <v>1.9</v>
      </c>
      <c r="X12">
        <v>56</v>
      </c>
      <c r="Y12">
        <v>18.66</v>
      </c>
      <c r="Z12">
        <v>18.670000000000002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14.66</v>
      </c>
      <c r="AH12">
        <v>41.67</v>
      </c>
      <c r="AI12">
        <v>41.67</v>
      </c>
      <c r="AJ12">
        <v>27.91</v>
      </c>
      <c r="AK12">
        <v>0</v>
      </c>
      <c r="AL12">
        <v>0</v>
      </c>
    </row>
    <row r="13" spans="1:38">
      <c r="A13" t="s">
        <v>55</v>
      </c>
      <c r="B13" s="34">
        <v>213.17</v>
      </c>
      <c r="C13" s="34">
        <v>67.930000000000007</v>
      </c>
      <c r="D13" s="93">
        <f t="shared" si="0"/>
        <v>0</v>
      </c>
      <c r="E13" s="34">
        <v>16.05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33.01</v>
      </c>
      <c r="N13">
        <v>272.12</v>
      </c>
      <c r="O13">
        <v>100.26</v>
      </c>
      <c r="P13">
        <v>2.4700000000000002</v>
      </c>
      <c r="Q13">
        <v>6.01</v>
      </c>
      <c r="R13" s="93">
        <v>0</v>
      </c>
      <c r="S13" s="93">
        <v>0</v>
      </c>
      <c r="T13" s="93">
        <v>0</v>
      </c>
      <c r="U13">
        <v>2.2999999999999998</v>
      </c>
      <c r="V13">
        <v>0</v>
      </c>
      <c r="W13">
        <v>1.9</v>
      </c>
      <c r="X13">
        <v>55.5</v>
      </c>
      <c r="Y13">
        <v>18.5</v>
      </c>
      <c r="Z13">
        <v>18.5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14.64</v>
      </c>
      <c r="AH13">
        <v>41.67</v>
      </c>
      <c r="AI13">
        <v>41.67</v>
      </c>
      <c r="AJ13">
        <v>27.91</v>
      </c>
      <c r="AK13">
        <v>0</v>
      </c>
      <c r="AL13">
        <v>0</v>
      </c>
    </row>
    <row r="14" spans="1:38">
      <c r="A14" t="s">
        <v>56</v>
      </c>
      <c r="B14" s="34">
        <v>201.01</v>
      </c>
      <c r="C14" s="34">
        <v>67.930000000000007</v>
      </c>
      <c r="D14" s="93">
        <f t="shared" si="0"/>
        <v>0</v>
      </c>
      <c r="E14" s="34">
        <v>16.05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33.01</v>
      </c>
      <c r="N14">
        <v>272.12</v>
      </c>
      <c r="O14">
        <v>100.26</v>
      </c>
      <c r="P14">
        <v>2.4700000000000002</v>
      </c>
      <c r="Q14">
        <v>6.01</v>
      </c>
      <c r="R14" s="93">
        <v>0</v>
      </c>
      <c r="S14" s="93">
        <v>0</v>
      </c>
      <c r="T14" s="93">
        <v>0</v>
      </c>
      <c r="U14">
        <v>2.2999999999999998</v>
      </c>
      <c r="V14">
        <v>0</v>
      </c>
      <c r="W14">
        <v>1.9</v>
      </c>
      <c r="X14">
        <v>55</v>
      </c>
      <c r="Y14">
        <v>18.34</v>
      </c>
      <c r="Z14">
        <v>18.329999999999998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14.21</v>
      </c>
      <c r="AH14">
        <v>41.67</v>
      </c>
      <c r="AI14">
        <v>41.67</v>
      </c>
      <c r="AJ14">
        <v>27.91</v>
      </c>
      <c r="AK14">
        <v>0</v>
      </c>
      <c r="AL14">
        <v>0</v>
      </c>
    </row>
    <row r="15" spans="1:38">
      <c r="A15" t="s">
        <v>57</v>
      </c>
      <c r="B15" s="34">
        <v>201.01</v>
      </c>
      <c r="C15" s="34">
        <v>67.930000000000007</v>
      </c>
      <c r="D15" s="93">
        <f t="shared" si="0"/>
        <v>0</v>
      </c>
      <c r="E15" s="34">
        <v>16.05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33.01</v>
      </c>
      <c r="N15">
        <v>272.12</v>
      </c>
      <c r="O15">
        <v>100.26</v>
      </c>
      <c r="P15">
        <v>2.4700000000000002</v>
      </c>
      <c r="Q15">
        <v>6.01</v>
      </c>
      <c r="R15" s="93">
        <v>0</v>
      </c>
      <c r="S15" s="93">
        <v>0</v>
      </c>
      <c r="T15" s="93">
        <v>0</v>
      </c>
      <c r="U15">
        <v>2.2200000000000002</v>
      </c>
      <c r="V15">
        <v>0</v>
      </c>
      <c r="W15">
        <v>1.85</v>
      </c>
      <c r="X15">
        <v>54.5</v>
      </c>
      <c r="Y15">
        <v>18.16</v>
      </c>
      <c r="Z15">
        <v>18.170000000000002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13.38</v>
      </c>
      <c r="AH15">
        <v>42.33</v>
      </c>
      <c r="AI15">
        <v>42.33</v>
      </c>
      <c r="AJ15">
        <v>27.91</v>
      </c>
      <c r="AK15">
        <v>0</v>
      </c>
      <c r="AL15">
        <v>0</v>
      </c>
    </row>
    <row r="16" spans="1:38">
      <c r="A16" t="s">
        <v>58</v>
      </c>
      <c r="B16" s="34">
        <v>201.01</v>
      </c>
      <c r="C16" s="34">
        <v>67.930000000000007</v>
      </c>
      <c r="D16" s="93">
        <f t="shared" si="0"/>
        <v>0</v>
      </c>
      <c r="E16" s="34">
        <v>16.05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33.01</v>
      </c>
      <c r="N16">
        <v>272.12</v>
      </c>
      <c r="O16">
        <v>100.26</v>
      </c>
      <c r="P16">
        <v>2.4700000000000002</v>
      </c>
      <c r="Q16">
        <v>6.01</v>
      </c>
      <c r="R16" s="93">
        <v>0</v>
      </c>
      <c r="S16" s="93">
        <v>0</v>
      </c>
      <c r="T16" s="93">
        <v>0</v>
      </c>
      <c r="U16">
        <v>2.2200000000000002</v>
      </c>
      <c r="V16">
        <v>0</v>
      </c>
      <c r="W16">
        <v>1.85</v>
      </c>
      <c r="X16">
        <v>54.5</v>
      </c>
      <c r="Y16">
        <v>18.16</v>
      </c>
      <c r="Z16">
        <v>18.170000000000002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13.47</v>
      </c>
      <c r="AH16">
        <v>42.33</v>
      </c>
      <c r="AI16">
        <v>42.33</v>
      </c>
      <c r="AJ16">
        <v>27.91</v>
      </c>
      <c r="AK16">
        <v>0</v>
      </c>
      <c r="AL16">
        <v>0</v>
      </c>
    </row>
    <row r="17" spans="1:38">
      <c r="A17" t="s">
        <v>59</v>
      </c>
      <c r="B17" s="34">
        <v>201.01</v>
      </c>
      <c r="C17" s="34">
        <v>67.930000000000007</v>
      </c>
      <c r="D17" s="93">
        <f t="shared" si="0"/>
        <v>0</v>
      </c>
      <c r="E17" s="34">
        <v>16.05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33.01</v>
      </c>
      <c r="N17">
        <v>272.12</v>
      </c>
      <c r="O17">
        <v>100.26</v>
      </c>
      <c r="P17">
        <v>2.4700000000000002</v>
      </c>
      <c r="Q17">
        <v>6.01</v>
      </c>
      <c r="R17" s="93">
        <v>0</v>
      </c>
      <c r="S17" s="93">
        <v>0</v>
      </c>
      <c r="T17" s="93">
        <v>0</v>
      </c>
      <c r="U17">
        <v>2.2200000000000002</v>
      </c>
      <c r="V17">
        <v>0</v>
      </c>
      <c r="W17">
        <v>1.85</v>
      </c>
      <c r="X17">
        <v>54.24</v>
      </c>
      <c r="Y17">
        <v>18.079999999999998</v>
      </c>
      <c r="Z17">
        <v>18.079999999999998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13.2</v>
      </c>
      <c r="AH17">
        <v>39.4</v>
      </c>
      <c r="AI17">
        <v>39.4</v>
      </c>
      <c r="AJ17">
        <v>27.91</v>
      </c>
      <c r="AK17">
        <v>0</v>
      </c>
      <c r="AL17">
        <v>0</v>
      </c>
    </row>
    <row r="18" spans="1:38">
      <c r="A18" t="s">
        <v>60</v>
      </c>
      <c r="B18" s="34">
        <v>201.01</v>
      </c>
      <c r="C18" s="34">
        <v>67.930000000000007</v>
      </c>
      <c r="D18" s="93">
        <f t="shared" si="0"/>
        <v>0</v>
      </c>
      <c r="E18" s="34">
        <v>16.05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33.01</v>
      </c>
      <c r="N18">
        <v>272.12</v>
      </c>
      <c r="O18">
        <v>100.26</v>
      </c>
      <c r="P18">
        <v>2.4700000000000002</v>
      </c>
      <c r="Q18">
        <v>6.01</v>
      </c>
      <c r="R18" s="93">
        <v>0</v>
      </c>
      <c r="S18" s="93">
        <v>0</v>
      </c>
      <c r="T18" s="93">
        <v>0</v>
      </c>
      <c r="U18">
        <v>2.2200000000000002</v>
      </c>
      <c r="V18">
        <v>0</v>
      </c>
      <c r="W18">
        <v>1.85</v>
      </c>
      <c r="X18">
        <v>53.58</v>
      </c>
      <c r="Y18">
        <v>17.850000000000001</v>
      </c>
      <c r="Z18">
        <v>17.86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12.6</v>
      </c>
      <c r="AH18">
        <v>38.869999999999997</v>
      </c>
      <c r="AI18">
        <v>38.869999999999997</v>
      </c>
      <c r="AJ18">
        <v>27.91</v>
      </c>
      <c r="AK18">
        <v>0</v>
      </c>
      <c r="AL18">
        <v>0</v>
      </c>
    </row>
    <row r="19" spans="1:38">
      <c r="A19" t="s">
        <v>61</v>
      </c>
      <c r="B19" s="34">
        <v>201.01</v>
      </c>
      <c r="C19" s="34">
        <v>67.930000000000007</v>
      </c>
      <c r="D19" s="93">
        <f t="shared" si="0"/>
        <v>0</v>
      </c>
      <c r="E19" s="34">
        <v>16.05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33.01</v>
      </c>
      <c r="N19">
        <v>272.12</v>
      </c>
      <c r="O19">
        <v>100.26</v>
      </c>
      <c r="P19">
        <v>2.3199999999999998</v>
      </c>
      <c r="Q19">
        <v>6.01</v>
      </c>
      <c r="R19" s="93">
        <v>0</v>
      </c>
      <c r="S19" s="93">
        <v>0</v>
      </c>
      <c r="T19" s="93">
        <v>0</v>
      </c>
      <c r="U19">
        <v>2.2200000000000002</v>
      </c>
      <c r="V19">
        <v>0</v>
      </c>
      <c r="W19">
        <v>1.85</v>
      </c>
      <c r="X19">
        <v>51.97</v>
      </c>
      <c r="Y19">
        <v>17.34</v>
      </c>
      <c r="Z19">
        <v>17.32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11.86</v>
      </c>
      <c r="AH19">
        <v>38.17</v>
      </c>
      <c r="AI19">
        <v>38.17</v>
      </c>
      <c r="AJ19">
        <v>27.91</v>
      </c>
      <c r="AK19">
        <v>0</v>
      </c>
      <c r="AL19">
        <v>0</v>
      </c>
    </row>
    <row r="20" spans="1:38">
      <c r="A20" t="s">
        <v>62</v>
      </c>
      <c r="B20" s="34">
        <v>201.01</v>
      </c>
      <c r="C20" s="34">
        <v>57.43</v>
      </c>
      <c r="D20" s="93">
        <f t="shared" si="0"/>
        <v>0</v>
      </c>
      <c r="E20" s="34">
        <v>16.05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33.01</v>
      </c>
      <c r="N20">
        <v>272.12</v>
      </c>
      <c r="O20">
        <v>100.26</v>
      </c>
      <c r="P20">
        <v>2.3199999999999998</v>
      </c>
      <c r="Q20">
        <v>6.01</v>
      </c>
      <c r="R20" s="93">
        <v>0</v>
      </c>
      <c r="S20" s="93">
        <v>0</v>
      </c>
      <c r="T20" s="93">
        <v>0</v>
      </c>
      <c r="U20">
        <v>2.2200000000000002</v>
      </c>
      <c r="V20">
        <v>0</v>
      </c>
      <c r="W20">
        <v>1.85</v>
      </c>
      <c r="X20">
        <v>51.03</v>
      </c>
      <c r="Y20">
        <v>17.010000000000002</v>
      </c>
      <c r="Z20">
        <v>17.010000000000002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11.06</v>
      </c>
      <c r="AH20">
        <v>37.43</v>
      </c>
      <c r="AI20">
        <v>37.43</v>
      </c>
      <c r="AJ20">
        <v>26.95</v>
      </c>
      <c r="AK20">
        <v>0</v>
      </c>
      <c r="AL20">
        <v>0</v>
      </c>
    </row>
    <row r="21" spans="1:38">
      <c r="A21" t="s">
        <v>63</v>
      </c>
      <c r="B21" s="34">
        <v>201.01</v>
      </c>
      <c r="C21" s="34">
        <v>57.43</v>
      </c>
      <c r="D21" s="93">
        <f t="shared" si="0"/>
        <v>0</v>
      </c>
      <c r="E21" s="34">
        <v>16.05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33.01</v>
      </c>
      <c r="N21">
        <v>272.12</v>
      </c>
      <c r="O21">
        <v>100.26</v>
      </c>
      <c r="P21">
        <v>2.3199999999999998</v>
      </c>
      <c r="Q21">
        <v>6.01</v>
      </c>
      <c r="R21" s="93">
        <v>0</v>
      </c>
      <c r="S21" s="93">
        <v>0</v>
      </c>
      <c r="T21" s="93">
        <v>0</v>
      </c>
      <c r="U21">
        <v>2.2200000000000002</v>
      </c>
      <c r="V21">
        <v>0</v>
      </c>
      <c r="W21">
        <v>1.85</v>
      </c>
      <c r="X21">
        <v>50.07</v>
      </c>
      <c r="Y21">
        <v>16.690000000000001</v>
      </c>
      <c r="Z21">
        <v>16.690000000000001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10.44</v>
      </c>
      <c r="AH21">
        <v>36.799999999999997</v>
      </c>
      <c r="AI21">
        <v>36.799999999999997</v>
      </c>
      <c r="AJ21">
        <v>26.95</v>
      </c>
      <c r="AK21">
        <v>0</v>
      </c>
      <c r="AL21">
        <v>0</v>
      </c>
    </row>
    <row r="22" spans="1:38">
      <c r="A22" t="s">
        <v>64</v>
      </c>
      <c r="B22" s="34">
        <v>201.01</v>
      </c>
      <c r="C22" s="34">
        <v>67.930000000000007</v>
      </c>
      <c r="D22" s="93">
        <f t="shared" si="0"/>
        <v>0</v>
      </c>
      <c r="E22" s="34">
        <v>16.05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33.01</v>
      </c>
      <c r="N22">
        <v>272.12</v>
      </c>
      <c r="O22">
        <v>100.26</v>
      </c>
      <c r="P22">
        <v>2.3199999999999998</v>
      </c>
      <c r="Q22">
        <v>6.01</v>
      </c>
      <c r="R22" s="93">
        <v>0</v>
      </c>
      <c r="S22" s="93">
        <v>0</v>
      </c>
      <c r="T22" s="93">
        <v>0</v>
      </c>
      <c r="U22">
        <v>2.2200000000000002</v>
      </c>
      <c r="V22">
        <v>0</v>
      </c>
      <c r="W22">
        <v>1.85</v>
      </c>
      <c r="X22">
        <v>49.49</v>
      </c>
      <c r="Y22">
        <v>16.5</v>
      </c>
      <c r="Z22">
        <v>16.5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9.94</v>
      </c>
      <c r="AH22">
        <v>36.700000000000003</v>
      </c>
      <c r="AI22">
        <v>36.700000000000003</v>
      </c>
      <c r="AJ22">
        <v>26.95</v>
      </c>
      <c r="AK22">
        <v>0</v>
      </c>
      <c r="AL22">
        <v>0</v>
      </c>
    </row>
    <row r="23" spans="1:38">
      <c r="A23" t="s">
        <v>65</v>
      </c>
      <c r="B23" s="34">
        <v>201.01</v>
      </c>
      <c r="C23" s="34">
        <v>67.930000000000007</v>
      </c>
      <c r="D23" s="93">
        <f t="shared" si="0"/>
        <v>0</v>
      </c>
      <c r="E23" s="34">
        <v>16.05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33.01</v>
      </c>
      <c r="N23">
        <v>272.12</v>
      </c>
      <c r="O23">
        <v>100.26</v>
      </c>
      <c r="P23">
        <v>2.3199999999999998</v>
      </c>
      <c r="Q23">
        <v>6.01</v>
      </c>
      <c r="R23" s="93">
        <v>0</v>
      </c>
      <c r="S23" s="93">
        <v>0</v>
      </c>
      <c r="T23" s="93">
        <v>0</v>
      </c>
      <c r="U23">
        <v>2.2200000000000002</v>
      </c>
      <c r="V23">
        <v>0</v>
      </c>
      <c r="W23">
        <v>1.85</v>
      </c>
      <c r="X23">
        <v>45</v>
      </c>
      <c r="Y23">
        <v>15</v>
      </c>
      <c r="Z23">
        <v>15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7.34</v>
      </c>
      <c r="AH23">
        <v>33.200000000000003</v>
      </c>
      <c r="AI23">
        <v>33.200000000000003</v>
      </c>
      <c r="AJ23">
        <v>26.95</v>
      </c>
      <c r="AK23">
        <v>0</v>
      </c>
      <c r="AL23">
        <v>0</v>
      </c>
    </row>
    <row r="24" spans="1:38">
      <c r="A24" t="s">
        <v>66</v>
      </c>
      <c r="B24" s="34">
        <v>201.01</v>
      </c>
      <c r="C24" s="34">
        <v>67.930000000000007</v>
      </c>
      <c r="D24" s="93">
        <f t="shared" si="0"/>
        <v>0</v>
      </c>
      <c r="E24" s="34">
        <v>16.05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33.01</v>
      </c>
      <c r="N24">
        <v>272.12</v>
      </c>
      <c r="O24">
        <v>100.26</v>
      </c>
      <c r="P24">
        <v>2.3199999999999998</v>
      </c>
      <c r="Q24">
        <v>6.01</v>
      </c>
      <c r="R24" s="93">
        <v>0</v>
      </c>
      <c r="S24" s="93">
        <v>0</v>
      </c>
      <c r="T24" s="93">
        <v>0</v>
      </c>
      <c r="U24">
        <v>2.2200000000000002</v>
      </c>
      <c r="V24">
        <v>0</v>
      </c>
      <c r="W24">
        <v>1.85</v>
      </c>
      <c r="X24">
        <v>45</v>
      </c>
      <c r="Y24">
        <v>15</v>
      </c>
      <c r="Z24">
        <v>15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7.34</v>
      </c>
      <c r="AH24">
        <v>32.729999999999997</v>
      </c>
      <c r="AI24">
        <v>32.729999999999997</v>
      </c>
      <c r="AJ24">
        <v>26.95</v>
      </c>
      <c r="AK24">
        <v>0</v>
      </c>
      <c r="AL24">
        <v>0</v>
      </c>
    </row>
    <row r="25" spans="1:38">
      <c r="A25" t="s">
        <v>67</v>
      </c>
      <c r="B25" s="34">
        <v>249.13</v>
      </c>
      <c r="C25" s="34">
        <v>67.930000000000007</v>
      </c>
      <c r="D25" s="93">
        <f t="shared" si="0"/>
        <v>0</v>
      </c>
      <c r="E25" s="34">
        <v>16.05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57.72</v>
      </c>
      <c r="N25">
        <v>272.12</v>
      </c>
      <c r="O25">
        <v>100.26</v>
      </c>
      <c r="P25">
        <v>2.3199999999999998</v>
      </c>
      <c r="Q25">
        <v>6.01</v>
      </c>
      <c r="R25" s="93">
        <v>0</v>
      </c>
      <c r="S25" s="93">
        <v>0</v>
      </c>
      <c r="T25" s="93">
        <v>0</v>
      </c>
      <c r="U25">
        <v>2.2999999999999998</v>
      </c>
      <c r="V25">
        <v>0</v>
      </c>
      <c r="W25">
        <v>1.85</v>
      </c>
      <c r="X25">
        <v>50.16</v>
      </c>
      <c r="Y25">
        <v>16.72</v>
      </c>
      <c r="Z25">
        <v>16.72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13.27</v>
      </c>
      <c r="AH25">
        <v>38.729999999999997</v>
      </c>
      <c r="AI25">
        <v>38.729999999999997</v>
      </c>
      <c r="AJ25">
        <v>26.95</v>
      </c>
      <c r="AK25">
        <v>0</v>
      </c>
      <c r="AL25">
        <v>0</v>
      </c>
    </row>
    <row r="26" spans="1:38">
      <c r="A26" t="s">
        <v>68</v>
      </c>
      <c r="B26" s="34">
        <v>261.29000000000002</v>
      </c>
      <c r="C26" s="34">
        <v>67.930000000000007</v>
      </c>
      <c r="D26" s="93">
        <f t="shared" si="0"/>
        <v>0</v>
      </c>
      <c r="E26" s="34">
        <v>16.05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57.72</v>
      </c>
      <c r="N26">
        <v>272.12</v>
      </c>
      <c r="O26">
        <v>100.26</v>
      </c>
      <c r="P26">
        <v>2.3199999999999998</v>
      </c>
      <c r="Q26">
        <v>6.01</v>
      </c>
      <c r="R26" s="93">
        <v>0</v>
      </c>
      <c r="S26" s="93">
        <v>0</v>
      </c>
      <c r="T26" s="93">
        <v>0</v>
      </c>
      <c r="U26">
        <v>2.2999999999999998</v>
      </c>
      <c r="V26">
        <v>0</v>
      </c>
      <c r="W26">
        <v>1.85</v>
      </c>
      <c r="X26">
        <v>49.31</v>
      </c>
      <c r="Y26">
        <v>16.43</v>
      </c>
      <c r="Z26">
        <v>16.440000000000001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13.2</v>
      </c>
      <c r="AH26">
        <v>35.53</v>
      </c>
      <c r="AI26">
        <v>35.53</v>
      </c>
      <c r="AJ26">
        <v>26.95</v>
      </c>
      <c r="AK26">
        <v>0</v>
      </c>
      <c r="AL26">
        <v>0</v>
      </c>
    </row>
    <row r="27" spans="1:38">
      <c r="A27" t="s">
        <v>69</v>
      </c>
      <c r="B27" s="34">
        <v>261.29000000000002</v>
      </c>
      <c r="C27" s="34">
        <v>67.930000000000007</v>
      </c>
      <c r="D27" s="93">
        <f t="shared" si="0"/>
        <v>0</v>
      </c>
      <c r="E27" s="34">
        <v>16.05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57.72</v>
      </c>
      <c r="N27">
        <v>272.12</v>
      </c>
      <c r="O27">
        <v>100.26</v>
      </c>
      <c r="P27">
        <v>2.3199999999999998</v>
      </c>
      <c r="Q27">
        <v>6.01</v>
      </c>
      <c r="R27" s="93">
        <v>0</v>
      </c>
      <c r="S27" s="93">
        <v>0</v>
      </c>
      <c r="T27" s="93">
        <v>0</v>
      </c>
      <c r="U27">
        <v>2.2999999999999998</v>
      </c>
      <c r="V27">
        <v>0.243475</v>
      </c>
      <c r="W27">
        <v>1.85</v>
      </c>
      <c r="X27">
        <v>47.83</v>
      </c>
      <c r="Y27">
        <v>15.95</v>
      </c>
      <c r="Z27">
        <v>15.94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12.6</v>
      </c>
      <c r="AH27">
        <v>34.1</v>
      </c>
      <c r="AI27">
        <v>34.1</v>
      </c>
      <c r="AJ27">
        <v>25.98</v>
      </c>
      <c r="AK27">
        <v>0</v>
      </c>
      <c r="AL27">
        <v>0</v>
      </c>
    </row>
    <row r="28" spans="1:38">
      <c r="A28" t="s">
        <v>70</v>
      </c>
      <c r="B28" s="34">
        <v>261.29000000000002</v>
      </c>
      <c r="C28" s="34">
        <v>67.930000000000007</v>
      </c>
      <c r="D28" s="93">
        <f t="shared" si="0"/>
        <v>5.26</v>
      </c>
      <c r="E28" s="34">
        <v>16.05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57.72</v>
      </c>
      <c r="N28">
        <v>272.12</v>
      </c>
      <c r="O28">
        <v>100.26</v>
      </c>
      <c r="P28">
        <v>2.3199999999999998</v>
      </c>
      <c r="Q28">
        <v>6.01</v>
      </c>
      <c r="R28" s="93">
        <v>1.22</v>
      </c>
      <c r="S28" s="93">
        <v>2</v>
      </c>
      <c r="T28" s="93">
        <v>2.04</v>
      </c>
      <c r="U28">
        <v>2.2999999999999998</v>
      </c>
      <c r="V28">
        <v>2.7756150000000002</v>
      </c>
      <c r="W28">
        <v>1.85</v>
      </c>
      <c r="X28">
        <v>45.33</v>
      </c>
      <c r="Y28">
        <v>15.11</v>
      </c>
      <c r="Z28">
        <v>15.11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12.16</v>
      </c>
      <c r="AH28">
        <v>32.57</v>
      </c>
      <c r="AI28">
        <v>32.57</v>
      </c>
      <c r="AJ28">
        <v>25.98</v>
      </c>
      <c r="AK28">
        <v>1</v>
      </c>
      <c r="AL28">
        <v>0</v>
      </c>
    </row>
    <row r="29" spans="1:38">
      <c r="A29" t="s">
        <v>71</v>
      </c>
      <c r="B29" s="34">
        <v>213.17</v>
      </c>
      <c r="C29" s="34">
        <v>67.930000000000007</v>
      </c>
      <c r="D29" s="93">
        <f t="shared" si="0"/>
        <v>16.25</v>
      </c>
      <c r="E29" s="34">
        <v>16.05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57.72</v>
      </c>
      <c r="N29">
        <v>272.12</v>
      </c>
      <c r="O29">
        <v>100.26</v>
      </c>
      <c r="P29">
        <v>2.4700000000000002</v>
      </c>
      <c r="Q29">
        <v>6.01</v>
      </c>
      <c r="R29" s="93">
        <v>5.4</v>
      </c>
      <c r="S29" s="93">
        <v>5</v>
      </c>
      <c r="T29" s="93">
        <v>5.85</v>
      </c>
      <c r="U29">
        <v>2.2999999999999998</v>
      </c>
      <c r="V29">
        <v>7.6256370000000002</v>
      </c>
      <c r="W29">
        <v>1.85</v>
      </c>
      <c r="X29">
        <v>43.27</v>
      </c>
      <c r="Y29">
        <v>14.43</v>
      </c>
      <c r="Z29">
        <v>14.42</v>
      </c>
      <c r="AA29">
        <v>0.83</v>
      </c>
      <c r="AB29">
        <v>0.17</v>
      </c>
      <c r="AC29">
        <v>1.83</v>
      </c>
      <c r="AD29">
        <v>0.5</v>
      </c>
      <c r="AE29">
        <v>0</v>
      </c>
      <c r="AF29">
        <v>0</v>
      </c>
      <c r="AG29">
        <v>11.5</v>
      </c>
      <c r="AH29">
        <v>32.53</v>
      </c>
      <c r="AI29">
        <v>32.53</v>
      </c>
      <c r="AJ29">
        <v>25.98</v>
      </c>
      <c r="AK29">
        <v>1</v>
      </c>
      <c r="AL29">
        <v>1</v>
      </c>
    </row>
    <row r="30" spans="1:38">
      <c r="A30" t="s">
        <v>72</v>
      </c>
      <c r="B30" s="34">
        <v>201.01</v>
      </c>
      <c r="C30" s="34">
        <v>67.930000000000007</v>
      </c>
      <c r="D30" s="93">
        <f t="shared" si="0"/>
        <v>34.519999999999996</v>
      </c>
      <c r="E30" s="34">
        <v>16.05</v>
      </c>
      <c r="F30" s="34"/>
      <c r="G30" s="34"/>
      <c r="H30" s="34"/>
      <c r="I30" s="34"/>
      <c r="J30" s="37">
        <v>0.21</v>
      </c>
      <c r="K30" s="37">
        <v>0.21</v>
      </c>
      <c r="L30" s="37">
        <v>0.22</v>
      </c>
      <c r="M30">
        <v>57.72</v>
      </c>
      <c r="N30">
        <v>272.12</v>
      </c>
      <c r="O30">
        <v>100.26</v>
      </c>
      <c r="P30">
        <v>2.4700000000000002</v>
      </c>
      <c r="Q30">
        <v>6.01</v>
      </c>
      <c r="R30" s="93">
        <v>11.48</v>
      </c>
      <c r="S30" s="93">
        <v>10</v>
      </c>
      <c r="T30" s="93">
        <v>13.04</v>
      </c>
      <c r="U30">
        <v>2.2999999999999998</v>
      </c>
      <c r="V30">
        <v>13.118433</v>
      </c>
      <c r="W30">
        <v>1.85</v>
      </c>
      <c r="X30">
        <v>42.28</v>
      </c>
      <c r="Y30">
        <v>14.11</v>
      </c>
      <c r="Z30">
        <v>14.09</v>
      </c>
      <c r="AA30">
        <v>5.98</v>
      </c>
      <c r="AB30">
        <v>1.19</v>
      </c>
      <c r="AC30">
        <v>3.3</v>
      </c>
      <c r="AD30">
        <v>1</v>
      </c>
      <c r="AE30">
        <v>0</v>
      </c>
      <c r="AF30">
        <v>0</v>
      </c>
      <c r="AG30">
        <v>10.66</v>
      </c>
      <c r="AH30">
        <v>31.23</v>
      </c>
      <c r="AI30">
        <v>31.23</v>
      </c>
      <c r="AJ30">
        <v>25.98</v>
      </c>
      <c r="AK30">
        <v>7</v>
      </c>
      <c r="AL30">
        <v>3</v>
      </c>
    </row>
    <row r="31" spans="1:38">
      <c r="A31" t="s">
        <v>73</v>
      </c>
      <c r="B31" s="34">
        <v>201.01</v>
      </c>
      <c r="C31" s="34">
        <v>67.930000000000007</v>
      </c>
      <c r="D31" s="93">
        <f t="shared" si="0"/>
        <v>60.8</v>
      </c>
      <c r="E31" s="34">
        <v>16.05</v>
      </c>
      <c r="F31" s="34"/>
      <c r="G31" s="34"/>
      <c r="H31" s="34"/>
      <c r="I31" s="34"/>
      <c r="J31" s="37">
        <v>0.8</v>
      </c>
      <c r="K31" s="37">
        <v>0.8</v>
      </c>
      <c r="L31" s="37">
        <v>0.83</v>
      </c>
      <c r="M31">
        <v>33.01</v>
      </c>
      <c r="N31">
        <v>272.12</v>
      </c>
      <c r="O31">
        <v>100.26</v>
      </c>
      <c r="P31">
        <v>2.4700000000000002</v>
      </c>
      <c r="Q31">
        <v>6.01</v>
      </c>
      <c r="R31" s="93">
        <v>20.49</v>
      </c>
      <c r="S31" s="93">
        <v>18</v>
      </c>
      <c r="T31" s="93">
        <v>22.31</v>
      </c>
      <c r="U31">
        <v>2.2200000000000002</v>
      </c>
      <c r="V31">
        <v>19.721475000000002</v>
      </c>
      <c r="W31">
        <v>1.85</v>
      </c>
      <c r="X31">
        <v>40.409999999999997</v>
      </c>
      <c r="Y31">
        <v>13.47</v>
      </c>
      <c r="Z31">
        <v>13.47</v>
      </c>
      <c r="AA31">
        <v>13.9</v>
      </c>
      <c r="AB31">
        <v>2.78</v>
      </c>
      <c r="AC31">
        <v>5.39</v>
      </c>
      <c r="AD31">
        <v>3.5</v>
      </c>
      <c r="AE31">
        <v>2</v>
      </c>
      <c r="AF31">
        <v>1</v>
      </c>
      <c r="AG31">
        <v>10</v>
      </c>
      <c r="AH31">
        <v>30.5</v>
      </c>
      <c r="AI31">
        <v>30.5</v>
      </c>
      <c r="AJ31">
        <v>25.02</v>
      </c>
      <c r="AK31">
        <v>14</v>
      </c>
      <c r="AL31">
        <v>6</v>
      </c>
    </row>
    <row r="32" spans="1:38">
      <c r="A32" t="s">
        <v>74</v>
      </c>
      <c r="B32" s="34">
        <v>201.01</v>
      </c>
      <c r="C32" s="34">
        <v>67.930000000000007</v>
      </c>
      <c r="D32" s="93">
        <f t="shared" si="0"/>
        <v>87.5</v>
      </c>
      <c r="E32" s="34">
        <v>16.05</v>
      </c>
      <c r="F32" s="34"/>
      <c r="G32" s="34"/>
      <c r="H32" s="34"/>
      <c r="I32" s="34"/>
      <c r="J32" s="37">
        <v>1.52</v>
      </c>
      <c r="K32" s="37">
        <v>1.52</v>
      </c>
      <c r="L32" s="37">
        <v>1.56</v>
      </c>
      <c r="M32">
        <v>33.01</v>
      </c>
      <c r="N32">
        <v>272.12</v>
      </c>
      <c r="O32">
        <v>100.26</v>
      </c>
      <c r="P32">
        <v>2.4700000000000002</v>
      </c>
      <c r="Q32">
        <v>6.01</v>
      </c>
      <c r="R32" s="93">
        <v>29.16</v>
      </c>
      <c r="S32" s="93">
        <v>29.17</v>
      </c>
      <c r="T32" s="93">
        <v>29.17</v>
      </c>
      <c r="U32">
        <v>2.2200000000000002</v>
      </c>
      <c r="V32">
        <v>28.408663000000001</v>
      </c>
      <c r="W32">
        <v>1.85</v>
      </c>
      <c r="X32">
        <v>38.83</v>
      </c>
      <c r="Y32">
        <v>12.95</v>
      </c>
      <c r="Z32">
        <v>12.94</v>
      </c>
      <c r="AA32">
        <v>24.54</v>
      </c>
      <c r="AB32">
        <v>4.91</v>
      </c>
      <c r="AC32">
        <v>10.41</v>
      </c>
      <c r="AD32">
        <v>6</v>
      </c>
      <c r="AE32">
        <v>9</v>
      </c>
      <c r="AF32">
        <v>4</v>
      </c>
      <c r="AG32">
        <v>9.34</v>
      </c>
      <c r="AH32">
        <v>28.6</v>
      </c>
      <c r="AI32">
        <v>28.6</v>
      </c>
      <c r="AJ32">
        <v>25.02</v>
      </c>
      <c r="AK32">
        <v>21</v>
      </c>
      <c r="AL32">
        <v>9</v>
      </c>
    </row>
    <row r="33" spans="1:38">
      <c r="A33" t="s">
        <v>75</v>
      </c>
      <c r="B33" s="34">
        <v>201.01</v>
      </c>
      <c r="C33" s="34">
        <v>57.43</v>
      </c>
      <c r="D33" s="93">
        <f t="shared" si="0"/>
        <v>92</v>
      </c>
      <c r="E33" s="34">
        <v>16.05</v>
      </c>
      <c r="F33" s="34"/>
      <c r="G33" s="34"/>
      <c r="H33" s="34"/>
      <c r="I33" s="34"/>
      <c r="J33" s="37">
        <v>2.41</v>
      </c>
      <c r="K33" s="37">
        <v>2.41</v>
      </c>
      <c r="L33" s="37">
        <v>2.4700000000000002</v>
      </c>
      <c r="M33">
        <v>33.01</v>
      </c>
      <c r="N33">
        <v>272.12</v>
      </c>
      <c r="O33">
        <v>100.26</v>
      </c>
      <c r="P33">
        <v>2.4700000000000002</v>
      </c>
      <c r="Q33">
        <v>6.01</v>
      </c>
      <c r="R33" s="93">
        <v>30.66</v>
      </c>
      <c r="S33" s="93">
        <v>30.67</v>
      </c>
      <c r="T33" s="93">
        <v>30.67</v>
      </c>
      <c r="U33">
        <v>2.2200000000000002</v>
      </c>
      <c r="V33">
        <v>39.072868</v>
      </c>
      <c r="W33">
        <v>1.85</v>
      </c>
      <c r="X33">
        <v>37.32</v>
      </c>
      <c r="Y33">
        <v>12.44</v>
      </c>
      <c r="Z33">
        <v>12.44</v>
      </c>
      <c r="AA33">
        <v>39.07</v>
      </c>
      <c r="AB33">
        <v>7.81</v>
      </c>
      <c r="AC33">
        <v>16.79</v>
      </c>
      <c r="AD33">
        <v>9.34</v>
      </c>
      <c r="AE33">
        <v>16</v>
      </c>
      <c r="AF33">
        <v>8</v>
      </c>
      <c r="AG33">
        <v>8.66</v>
      </c>
      <c r="AH33">
        <v>28.17</v>
      </c>
      <c r="AI33">
        <v>28.17</v>
      </c>
      <c r="AJ33">
        <v>25.02</v>
      </c>
      <c r="AK33">
        <v>32</v>
      </c>
      <c r="AL33">
        <v>13</v>
      </c>
    </row>
    <row r="34" spans="1:38">
      <c r="A34" t="s">
        <v>76</v>
      </c>
      <c r="B34" s="34">
        <v>201.01</v>
      </c>
      <c r="C34" s="34">
        <v>57.43</v>
      </c>
      <c r="D34" s="93">
        <f t="shared" si="0"/>
        <v>92</v>
      </c>
      <c r="E34" s="34">
        <v>16.05</v>
      </c>
      <c r="F34" s="34"/>
      <c r="G34" s="34"/>
      <c r="H34" s="34"/>
      <c r="I34" s="34"/>
      <c r="J34" s="37">
        <v>3.47</v>
      </c>
      <c r="K34" s="37">
        <v>3.47</v>
      </c>
      <c r="L34" s="37">
        <v>3.55</v>
      </c>
      <c r="M34">
        <v>33.01</v>
      </c>
      <c r="N34">
        <v>272.12</v>
      </c>
      <c r="O34">
        <v>100.26</v>
      </c>
      <c r="P34">
        <v>2.4700000000000002</v>
      </c>
      <c r="Q34">
        <v>6.01</v>
      </c>
      <c r="R34" s="93">
        <v>30.66</v>
      </c>
      <c r="S34" s="93">
        <v>30.67</v>
      </c>
      <c r="T34" s="93">
        <v>30.67</v>
      </c>
      <c r="U34">
        <v>2.2200000000000002</v>
      </c>
      <c r="V34">
        <v>51.042099</v>
      </c>
      <c r="W34">
        <v>1.85</v>
      </c>
      <c r="X34">
        <v>35.85</v>
      </c>
      <c r="Y34">
        <v>11.96</v>
      </c>
      <c r="Z34">
        <v>11.95</v>
      </c>
      <c r="AA34">
        <v>56.2</v>
      </c>
      <c r="AB34">
        <v>11.24</v>
      </c>
      <c r="AC34">
        <v>24.19</v>
      </c>
      <c r="AD34">
        <v>13.35</v>
      </c>
      <c r="AE34">
        <v>23</v>
      </c>
      <c r="AF34">
        <v>12</v>
      </c>
      <c r="AG34">
        <v>8</v>
      </c>
      <c r="AH34">
        <v>29.37</v>
      </c>
      <c r="AI34">
        <v>29.37</v>
      </c>
      <c r="AJ34">
        <v>25.02</v>
      </c>
      <c r="AK34">
        <v>46</v>
      </c>
      <c r="AL34">
        <v>19</v>
      </c>
    </row>
    <row r="35" spans="1:38">
      <c r="A35" t="s">
        <v>77</v>
      </c>
      <c r="B35" s="34">
        <v>185.7</v>
      </c>
      <c r="C35" s="34">
        <v>38.5</v>
      </c>
      <c r="D35" s="93">
        <f t="shared" si="0"/>
        <v>92</v>
      </c>
      <c r="E35" s="34">
        <v>16.05</v>
      </c>
      <c r="F35" s="34"/>
      <c r="G35" s="34"/>
      <c r="H35" s="34"/>
      <c r="I35" s="34"/>
      <c r="J35" s="37">
        <v>3.06</v>
      </c>
      <c r="K35" s="37">
        <v>3.06</v>
      </c>
      <c r="L35" s="37">
        <v>3.13</v>
      </c>
      <c r="M35">
        <v>33.01</v>
      </c>
      <c r="N35">
        <v>272.12</v>
      </c>
      <c r="O35">
        <v>100.26</v>
      </c>
      <c r="P35">
        <v>2.4700000000000002</v>
      </c>
      <c r="Q35">
        <v>6.01</v>
      </c>
      <c r="R35" s="93">
        <v>30.66</v>
      </c>
      <c r="S35" s="93">
        <v>30.67</v>
      </c>
      <c r="T35" s="93">
        <v>30.67</v>
      </c>
      <c r="U35">
        <v>2.2200000000000002</v>
      </c>
      <c r="V35">
        <v>62.582813999999999</v>
      </c>
      <c r="W35">
        <v>1.85</v>
      </c>
      <c r="X35">
        <v>35.03</v>
      </c>
      <c r="Y35">
        <v>11.66</v>
      </c>
      <c r="Z35">
        <v>11.68</v>
      </c>
      <c r="AA35">
        <v>65.03</v>
      </c>
      <c r="AB35">
        <v>13.01</v>
      </c>
      <c r="AC35">
        <v>32.21</v>
      </c>
      <c r="AD35">
        <v>17.850000000000001</v>
      </c>
      <c r="AE35">
        <v>30</v>
      </c>
      <c r="AF35">
        <v>15</v>
      </c>
      <c r="AG35">
        <v>7.34</v>
      </c>
      <c r="AH35">
        <v>29.33</v>
      </c>
      <c r="AI35">
        <v>29.33</v>
      </c>
      <c r="AJ35">
        <v>25.02</v>
      </c>
      <c r="AK35">
        <v>60</v>
      </c>
      <c r="AL35">
        <v>25</v>
      </c>
    </row>
    <row r="36" spans="1:38">
      <c r="A36" t="s">
        <v>78</v>
      </c>
      <c r="B36" s="34">
        <v>185.7</v>
      </c>
      <c r="C36" s="34">
        <v>38.5</v>
      </c>
      <c r="D36" s="93">
        <f t="shared" si="0"/>
        <v>92</v>
      </c>
      <c r="E36" s="34">
        <v>16.05</v>
      </c>
      <c r="F36" s="34"/>
      <c r="G36" s="34"/>
      <c r="H36" s="34"/>
      <c r="I36" s="34"/>
      <c r="J36" s="37">
        <v>4.34</v>
      </c>
      <c r="K36" s="37">
        <v>4.34</v>
      </c>
      <c r="L36" s="37">
        <v>4.4400000000000004</v>
      </c>
      <c r="M36">
        <v>33.01</v>
      </c>
      <c r="N36">
        <v>272.12</v>
      </c>
      <c r="O36">
        <v>100.26</v>
      </c>
      <c r="P36">
        <v>2.4700000000000002</v>
      </c>
      <c r="Q36">
        <v>6.01</v>
      </c>
      <c r="R36" s="93">
        <v>30.66</v>
      </c>
      <c r="S36" s="93">
        <v>30.67</v>
      </c>
      <c r="T36" s="93">
        <v>30.67</v>
      </c>
      <c r="U36">
        <v>2.2200000000000002</v>
      </c>
      <c r="V36">
        <v>72.993804999999995</v>
      </c>
      <c r="W36">
        <v>1.85</v>
      </c>
      <c r="X36">
        <v>33.869999999999997</v>
      </c>
      <c r="Y36">
        <v>11.28</v>
      </c>
      <c r="Z36">
        <v>11.29</v>
      </c>
      <c r="AA36">
        <v>80.22</v>
      </c>
      <c r="AB36">
        <v>16.04</v>
      </c>
      <c r="AC36">
        <v>40.36</v>
      </c>
      <c r="AD36">
        <v>22.02</v>
      </c>
      <c r="AE36">
        <v>38</v>
      </c>
      <c r="AF36">
        <v>19</v>
      </c>
      <c r="AG36">
        <v>7.34</v>
      </c>
      <c r="AH36">
        <v>29.33</v>
      </c>
      <c r="AI36">
        <v>29.33</v>
      </c>
      <c r="AJ36">
        <v>25.02</v>
      </c>
      <c r="AK36">
        <v>77</v>
      </c>
      <c r="AL36">
        <v>33</v>
      </c>
    </row>
    <row r="37" spans="1:38">
      <c r="A37" t="s">
        <v>79</v>
      </c>
      <c r="B37" s="34">
        <v>158.80000000000001</v>
      </c>
      <c r="C37" s="34">
        <v>38.5</v>
      </c>
      <c r="D37" s="93">
        <f t="shared" si="0"/>
        <v>95</v>
      </c>
      <c r="E37" s="34">
        <v>16.05</v>
      </c>
      <c r="F37" s="34"/>
      <c r="G37" s="34"/>
      <c r="H37" s="34"/>
      <c r="I37" s="34"/>
      <c r="J37" s="37">
        <v>5.75</v>
      </c>
      <c r="K37" s="37">
        <v>5.75</v>
      </c>
      <c r="L37" s="37">
        <v>5.89</v>
      </c>
      <c r="M37">
        <v>33.01</v>
      </c>
      <c r="N37">
        <v>272.12</v>
      </c>
      <c r="O37">
        <v>52.93</v>
      </c>
      <c r="P37">
        <v>2.4700000000000002</v>
      </c>
      <c r="Q37">
        <v>6.01</v>
      </c>
      <c r="R37" s="93">
        <v>31.66</v>
      </c>
      <c r="S37" s="93">
        <v>31.67</v>
      </c>
      <c r="T37" s="93">
        <v>31.67</v>
      </c>
      <c r="U37">
        <v>2.2200000000000002</v>
      </c>
      <c r="V37">
        <v>82.723066000000003</v>
      </c>
      <c r="W37">
        <v>1.85</v>
      </c>
      <c r="X37">
        <v>32.5</v>
      </c>
      <c r="Y37">
        <v>10.84</v>
      </c>
      <c r="Z37">
        <v>10.83</v>
      </c>
      <c r="AA37">
        <v>92.81</v>
      </c>
      <c r="AB37">
        <v>18.559999999999999</v>
      </c>
      <c r="AC37">
        <v>48.05</v>
      </c>
      <c r="AD37">
        <v>23.63</v>
      </c>
      <c r="AE37">
        <v>42</v>
      </c>
      <c r="AF37">
        <v>21</v>
      </c>
      <c r="AG37">
        <v>7.34</v>
      </c>
      <c r="AH37">
        <v>29.33</v>
      </c>
      <c r="AI37">
        <v>29.33</v>
      </c>
      <c r="AJ37">
        <v>25.02</v>
      </c>
      <c r="AK37">
        <v>88</v>
      </c>
      <c r="AL37">
        <v>37</v>
      </c>
    </row>
    <row r="38" spans="1:38">
      <c r="A38" t="s">
        <v>80</v>
      </c>
      <c r="B38" s="34">
        <v>185.7</v>
      </c>
      <c r="C38" s="34">
        <v>38.5</v>
      </c>
      <c r="D38" s="93">
        <f t="shared" si="0"/>
        <v>95</v>
      </c>
      <c r="E38" s="34">
        <v>16.05</v>
      </c>
      <c r="F38" s="34"/>
      <c r="G38" s="34"/>
      <c r="H38" s="34"/>
      <c r="I38" s="34"/>
      <c r="J38" s="37">
        <v>7.06</v>
      </c>
      <c r="K38" s="37">
        <v>7.06</v>
      </c>
      <c r="L38" s="37">
        <v>7.23</v>
      </c>
      <c r="M38">
        <v>33.01</v>
      </c>
      <c r="N38">
        <v>272.12</v>
      </c>
      <c r="O38">
        <v>52.93</v>
      </c>
      <c r="P38">
        <v>2.4700000000000002</v>
      </c>
      <c r="Q38">
        <v>6.01</v>
      </c>
      <c r="R38" s="93">
        <v>31.66</v>
      </c>
      <c r="S38" s="93">
        <v>31.67</v>
      </c>
      <c r="T38" s="93">
        <v>31.67</v>
      </c>
      <c r="U38">
        <v>2.2200000000000002</v>
      </c>
      <c r="V38">
        <v>92.072506000000004</v>
      </c>
      <c r="W38">
        <v>1.85</v>
      </c>
      <c r="X38">
        <v>31.5</v>
      </c>
      <c r="Y38">
        <v>10.5</v>
      </c>
      <c r="Z38">
        <v>10.5</v>
      </c>
      <c r="AA38">
        <v>105.39</v>
      </c>
      <c r="AB38">
        <v>21.08</v>
      </c>
      <c r="AC38">
        <v>55.38</v>
      </c>
      <c r="AD38">
        <v>26.94</v>
      </c>
      <c r="AE38">
        <v>49</v>
      </c>
      <c r="AF38">
        <v>24</v>
      </c>
      <c r="AG38">
        <v>7.34</v>
      </c>
      <c r="AH38">
        <v>29</v>
      </c>
      <c r="AI38">
        <v>29</v>
      </c>
      <c r="AJ38">
        <v>25.02</v>
      </c>
      <c r="AK38">
        <v>102</v>
      </c>
      <c r="AL38">
        <v>43</v>
      </c>
    </row>
    <row r="39" spans="1:38">
      <c r="A39" t="s">
        <v>81</v>
      </c>
      <c r="B39" s="34">
        <v>201.01</v>
      </c>
      <c r="C39" s="34">
        <v>38.5</v>
      </c>
      <c r="D39" s="93">
        <f t="shared" si="0"/>
        <v>95</v>
      </c>
      <c r="E39" s="34">
        <v>12.25</v>
      </c>
      <c r="F39" s="34"/>
      <c r="G39" s="34"/>
      <c r="H39" s="34"/>
      <c r="I39" s="34"/>
      <c r="J39" s="37">
        <v>8.2799999999999994</v>
      </c>
      <c r="K39" s="37">
        <v>8.2799999999999994</v>
      </c>
      <c r="L39" s="37">
        <v>8.49</v>
      </c>
      <c r="M39">
        <v>33.01</v>
      </c>
      <c r="N39">
        <v>272.12</v>
      </c>
      <c r="O39">
        <v>67.37</v>
      </c>
      <c r="P39">
        <v>2.4700000000000002</v>
      </c>
      <c r="Q39">
        <v>6.01</v>
      </c>
      <c r="R39" s="93">
        <v>31.66</v>
      </c>
      <c r="S39" s="93">
        <v>31.67</v>
      </c>
      <c r="T39" s="93">
        <v>31.67</v>
      </c>
      <c r="U39">
        <v>2.2200000000000002</v>
      </c>
      <c r="V39">
        <v>98.724243000000001</v>
      </c>
      <c r="W39">
        <v>1.85</v>
      </c>
      <c r="X39">
        <v>30</v>
      </c>
      <c r="Y39">
        <v>10</v>
      </c>
      <c r="Z39">
        <v>10</v>
      </c>
      <c r="AA39">
        <v>120.25</v>
      </c>
      <c r="AB39">
        <v>24.05</v>
      </c>
      <c r="AC39">
        <v>50</v>
      </c>
      <c r="AD39">
        <v>30.02</v>
      </c>
      <c r="AE39">
        <v>53</v>
      </c>
      <c r="AF39">
        <v>26</v>
      </c>
      <c r="AG39">
        <v>8.44</v>
      </c>
      <c r="AH39">
        <v>28.33</v>
      </c>
      <c r="AI39">
        <v>28.33</v>
      </c>
      <c r="AJ39">
        <v>25.02</v>
      </c>
      <c r="AK39">
        <v>109</v>
      </c>
      <c r="AL39">
        <v>46</v>
      </c>
    </row>
    <row r="40" spans="1:38">
      <c r="A40" t="s">
        <v>82</v>
      </c>
      <c r="B40" s="34">
        <v>201.01</v>
      </c>
      <c r="C40" s="34">
        <v>38.5</v>
      </c>
      <c r="D40" s="93">
        <f t="shared" si="0"/>
        <v>95</v>
      </c>
      <c r="E40" s="34">
        <v>12.25</v>
      </c>
      <c r="F40" s="34"/>
      <c r="G40" s="34"/>
      <c r="H40" s="34"/>
      <c r="I40" s="34"/>
      <c r="J40" s="37">
        <v>7.57</v>
      </c>
      <c r="K40" s="37">
        <v>7.57</v>
      </c>
      <c r="L40" s="37">
        <v>7.75</v>
      </c>
      <c r="M40">
        <v>33.01</v>
      </c>
      <c r="N40">
        <v>272.12</v>
      </c>
      <c r="O40">
        <v>81.8</v>
      </c>
      <c r="P40">
        <v>2.4700000000000002</v>
      </c>
      <c r="Q40">
        <v>6.01</v>
      </c>
      <c r="R40" s="93">
        <v>31.66</v>
      </c>
      <c r="S40" s="93">
        <v>31.67</v>
      </c>
      <c r="T40" s="93">
        <v>31.67</v>
      </c>
      <c r="U40">
        <v>2.2200000000000002</v>
      </c>
      <c r="V40">
        <v>106.94395900000001</v>
      </c>
      <c r="W40">
        <v>1.85</v>
      </c>
      <c r="X40">
        <v>30</v>
      </c>
      <c r="Y40">
        <v>10</v>
      </c>
      <c r="Z40">
        <v>10</v>
      </c>
      <c r="AA40">
        <v>135.1</v>
      </c>
      <c r="AB40">
        <v>27.02</v>
      </c>
      <c r="AC40">
        <v>56.67</v>
      </c>
      <c r="AD40">
        <v>32.71</v>
      </c>
      <c r="AE40">
        <v>58</v>
      </c>
      <c r="AF40">
        <v>29</v>
      </c>
      <c r="AG40">
        <v>8.44</v>
      </c>
      <c r="AH40">
        <v>27</v>
      </c>
      <c r="AI40">
        <v>27</v>
      </c>
      <c r="AJ40">
        <v>25.02</v>
      </c>
      <c r="AK40">
        <v>123</v>
      </c>
      <c r="AL40">
        <v>52</v>
      </c>
    </row>
    <row r="41" spans="1:38">
      <c r="A41" t="s">
        <v>83</v>
      </c>
      <c r="B41" s="34">
        <v>201.01</v>
      </c>
      <c r="C41" s="34">
        <v>38.5</v>
      </c>
      <c r="D41" s="93">
        <f t="shared" si="0"/>
        <v>95</v>
      </c>
      <c r="E41" s="34">
        <v>12.25</v>
      </c>
      <c r="F41" s="34"/>
      <c r="G41" s="34"/>
      <c r="H41" s="34"/>
      <c r="I41" s="34"/>
      <c r="J41" s="37">
        <v>8.3800000000000008</v>
      </c>
      <c r="K41" s="37">
        <v>8.3800000000000008</v>
      </c>
      <c r="L41" s="37">
        <v>8.59</v>
      </c>
      <c r="M41">
        <v>33.01</v>
      </c>
      <c r="N41">
        <v>272.12</v>
      </c>
      <c r="O41">
        <v>81.8</v>
      </c>
      <c r="P41">
        <v>2.4700000000000002</v>
      </c>
      <c r="Q41">
        <v>6.01</v>
      </c>
      <c r="R41" s="93">
        <v>31.66</v>
      </c>
      <c r="S41" s="93">
        <v>31.67</v>
      </c>
      <c r="T41" s="93">
        <v>31.67</v>
      </c>
      <c r="U41">
        <v>2.2200000000000002</v>
      </c>
      <c r="V41">
        <v>114.49168400000001</v>
      </c>
      <c r="W41">
        <v>1.85</v>
      </c>
      <c r="X41">
        <v>30</v>
      </c>
      <c r="Y41">
        <v>10</v>
      </c>
      <c r="Z41">
        <v>10</v>
      </c>
      <c r="AA41">
        <v>149.94</v>
      </c>
      <c r="AB41">
        <v>29.99</v>
      </c>
      <c r="AC41">
        <v>63.33</v>
      </c>
      <c r="AD41">
        <v>35.340000000000003</v>
      </c>
      <c r="AE41">
        <v>58</v>
      </c>
      <c r="AF41">
        <v>29</v>
      </c>
      <c r="AG41">
        <v>8.44</v>
      </c>
      <c r="AH41">
        <v>25.67</v>
      </c>
      <c r="AI41">
        <v>25.67</v>
      </c>
      <c r="AJ41">
        <v>25.02</v>
      </c>
      <c r="AK41">
        <v>133</v>
      </c>
      <c r="AL41">
        <v>57</v>
      </c>
    </row>
    <row r="42" spans="1:38">
      <c r="A42" t="s">
        <v>84</v>
      </c>
      <c r="B42" s="34">
        <v>201.01</v>
      </c>
      <c r="C42" s="34">
        <v>38.5</v>
      </c>
      <c r="D42" s="93">
        <f t="shared" si="0"/>
        <v>96</v>
      </c>
      <c r="E42" s="34">
        <v>12.25</v>
      </c>
      <c r="F42" s="34"/>
      <c r="G42" s="34"/>
      <c r="H42" s="34"/>
      <c r="I42" s="34"/>
      <c r="J42" s="37">
        <v>9.1</v>
      </c>
      <c r="K42" s="37">
        <v>9.1</v>
      </c>
      <c r="L42" s="37">
        <v>9.33</v>
      </c>
      <c r="M42">
        <v>33.01</v>
      </c>
      <c r="N42">
        <v>272.12</v>
      </c>
      <c r="O42">
        <v>81.8</v>
      </c>
      <c r="P42">
        <v>2.4700000000000002</v>
      </c>
      <c r="Q42">
        <v>6.01</v>
      </c>
      <c r="R42" s="93">
        <v>32</v>
      </c>
      <c r="S42" s="93">
        <v>32</v>
      </c>
      <c r="T42" s="93">
        <v>32</v>
      </c>
      <c r="U42">
        <v>2.2200000000000002</v>
      </c>
      <c r="V42">
        <v>120.383779</v>
      </c>
      <c r="W42">
        <v>1.85</v>
      </c>
      <c r="X42">
        <v>30</v>
      </c>
      <c r="Y42">
        <v>10</v>
      </c>
      <c r="Z42">
        <v>10</v>
      </c>
      <c r="AA42">
        <v>164.8</v>
      </c>
      <c r="AB42">
        <v>32.96</v>
      </c>
      <c r="AC42">
        <v>70</v>
      </c>
      <c r="AD42">
        <v>37.54</v>
      </c>
      <c r="AE42">
        <v>63</v>
      </c>
      <c r="AF42">
        <v>32</v>
      </c>
      <c r="AG42">
        <v>8.44</v>
      </c>
      <c r="AH42">
        <v>25</v>
      </c>
      <c r="AI42">
        <v>25</v>
      </c>
      <c r="AJ42">
        <v>25.02</v>
      </c>
      <c r="AK42">
        <v>147</v>
      </c>
      <c r="AL42">
        <v>63</v>
      </c>
    </row>
    <row r="43" spans="1:38">
      <c r="A43" t="s">
        <v>85</v>
      </c>
      <c r="B43" s="34">
        <v>158.80000000000001</v>
      </c>
      <c r="C43" s="34">
        <v>38.5</v>
      </c>
      <c r="D43" s="93">
        <f t="shared" si="0"/>
        <v>96</v>
      </c>
      <c r="E43" s="34">
        <v>12.25</v>
      </c>
      <c r="F43" s="34"/>
      <c r="G43" s="34"/>
      <c r="H43" s="34"/>
      <c r="I43" s="34"/>
      <c r="J43" s="37">
        <v>9.7799999999999994</v>
      </c>
      <c r="K43" s="37">
        <v>9.7799999999999994</v>
      </c>
      <c r="L43" s="37">
        <v>10.02</v>
      </c>
      <c r="M43">
        <v>33.01</v>
      </c>
      <c r="N43">
        <v>230.98</v>
      </c>
      <c r="O43">
        <v>52.93</v>
      </c>
      <c r="P43">
        <v>2.4700000000000002</v>
      </c>
      <c r="Q43">
        <v>6.01</v>
      </c>
      <c r="R43" s="93">
        <v>32</v>
      </c>
      <c r="S43" s="93">
        <v>32</v>
      </c>
      <c r="T43" s="93">
        <v>32</v>
      </c>
      <c r="U43">
        <v>2.15</v>
      </c>
      <c r="V43">
        <v>125.672056</v>
      </c>
      <c r="W43">
        <v>1.81</v>
      </c>
      <c r="X43">
        <v>30</v>
      </c>
      <c r="Y43">
        <v>10</v>
      </c>
      <c r="Z43">
        <v>10</v>
      </c>
      <c r="AA43">
        <v>201.59</v>
      </c>
      <c r="AB43">
        <v>40.32</v>
      </c>
      <c r="AC43">
        <v>76.67</v>
      </c>
      <c r="AD43">
        <v>39.46</v>
      </c>
      <c r="AE43">
        <v>77</v>
      </c>
      <c r="AF43">
        <v>38</v>
      </c>
      <c r="AG43">
        <v>8.44</v>
      </c>
      <c r="AH43">
        <v>24.67</v>
      </c>
      <c r="AI43">
        <v>24.67</v>
      </c>
      <c r="AJ43">
        <v>25.02</v>
      </c>
      <c r="AK43">
        <v>161</v>
      </c>
      <c r="AL43">
        <v>69</v>
      </c>
    </row>
    <row r="44" spans="1:38">
      <c r="A44" t="s">
        <v>86</v>
      </c>
      <c r="B44" s="34">
        <v>129.91999999999999</v>
      </c>
      <c r="C44" s="34">
        <v>38.5</v>
      </c>
      <c r="D44" s="93">
        <f t="shared" si="0"/>
        <v>96</v>
      </c>
      <c r="E44" s="34">
        <v>12.25</v>
      </c>
      <c r="F44" s="34"/>
      <c r="G44" s="34"/>
      <c r="H44" s="34"/>
      <c r="I44" s="34"/>
      <c r="J44" s="37">
        <v>11.57</v>
      </c>
      <c r="K44" s="37">
        <v>11.57</v>
      </c>
      <c r="L44" s="37">
        <v>11.85</v>
      </c>
      <c r="M44">
        <v>33.01</v>
      </c>
      <c r="N44">
        <v>230.98</v>
      </c>
      <c r="O44">
        <v>52.93</v>
      </c>
      <c r="P44">
        <v>2.4700000000000002</v>
      </c>
      <c r="Q44">
        <v>6.01</v>
      </c>
      <c r="R44" s="93">
        <v>32</v>
      </c>
      <c r="S44" s="93">
        <v>32</v>
      </c>
      <c r="T44" s="93">
        <v>32</v>
      </c>
      <c r="U44">
        <v>2.15</v>
      </c>
      <c r="V44">
        <v>130.82398699999999</v>
      </c>
      <c r="W44">
        <v>1.81</v>
      </c>
      <c r="X44">
        <v>30</v>
      </c>
      <c r="Y44">
        <v>10</v>
      </c>
      <c r="Z44">
        <v>10</v>
      </c>
      <c r="AA44">
        <v>213.76</v>
      </c>
      <c r="AB44">
        <v>42.75</v>
      </c>
      <c r="AC44">
        <v>82.59</v>
      </c>
      <c r="AD44">
        <v>41.3</v>
      </c>
      <c r="AE44">
        <v>82</v>
      </c>
      <c r="AF44">
        <v>41</v>
      </c>
      <c r="AG44">
        <v>8.44</v>
      </c>
      <c r="AH44">
        <v>24.33</v>
      </c>
      <c r="AI44">
        <v>24.33</v>
      </c>
      <c r="AJ44">
        <v>25.02</v>
      </c>
      <c r="AK44">
        <v>172</v>
      </c>
      <c r="AL44">
        <v>73</v>
      </c>
    </row>
    <row r="45" spans="1:38">
      <c r="A45" t="s">
        <v>87</v>
      </c>
      <c r="B45" s="34">
        <v>125.11</v>
      </c>
      <c r="C45" s="34">
        <v>38.5</v>
      </c>
      <c r="D45" s="93">
        <f t="shared" si="0"/>
        <v>96</v>
      </c>
      <c r="E45" s="34">
        <v>12.25</v>
      </c>
      <c r="F45" s="34"/>
      <c r="G45" s="34"/>
      <c r="H45" s="34"/>
      <c r="I45" s="34"/>
      <c r="J45" s="37">
        <v>12.18</v>
      </c>
      <c r="K45" s="37">
        <v>12.18</v>
      </c>
      <c r="L45" s="37">
        <v>12.48</v>
      </c>
      <c r="M45">
        <v>33.01</v>
      </c>
      <c r="N45">
        <v>230.98</v>
      </c>
      <c r="O45">
        <v>52.93</v>
      </c>
      <c r="P45">
        <v>2.4700000000000002</v>
      </c>
      <c r="Q45">
        <v>6.01</v>
      </c>
      <c r="R45" s="93">
        <v>32</v>
      </c>
      <c r="S45" s="93">
        <v>32</v>
      </c>
      <c r="T45" s="93">
        <v>32</v>
      </c>
      <c r="U45">
        <v>2.15</v>
      </c>
      <c r="V45">
        <v>134.37872200000001</v>
      </c>
      <c r="W45">
        <v>1.81</v>
      </c>
      <c r="X45">
        <v>38.75</v>
      </c>
      <c r="Y45">
        <v>12.92</v>
      </c>
      <c r="Z45">
        <v>12.91</v>
      </c>
      <c r="AA45">
        <v>219.8</v>
      </c>
      <c r="AB45">
        <v>43.96</v>
      </c>
      <c r="AC45">
        <v>84.75</v>
      </c>
      <c r="AD45">
        <v>43.05</v>
      </c>
      <c r="AE45">
        <v>78</v>
      </c>
      <c r="AF45">
        <v>39</v>
      </c>
      <c r="AG45">
        <v>11.84</v>
      </c>
      <c r="AH45">
        <v>28.67</v>
      </c>
      <c r="AI45">
        <v>28.67</v>
      </c>
      <c r="AJ45">
        <v>25.02</v>
      </c>
      <c r="AK45">
        <v>165</v>
      </c>
      <c r="AL45">
        <v>70</v>
      </c>
    </row>
    <row r="46" spans="1:38">
      <c r="A46" t="s">
        <v>88</v>
      </c>
      <c r="B46" s="34">
        <v>125.11</v>
      </c>
      <c r="C46" s="34">
        <v>38.5</v>
      </c>
      <c r="D46" s="93">
        <f t="shared" si="0"/>
        <v>96</v>
      </c>
      <c r="E46" s="34">
        <v>12.25</v>
      </c>
      <c r="F46" s="34"/>
      <c r="G46" s="34"/>
      <c r="H46" s="34"/>
      <c r="I46" s="34"/>
      <c r="J46" s="37">
        <v>12.72</v>
      </c>
      <c r="K46" s="37">
        <v>12.72</v>
      </c>
      <c r="L46" s="37">
        <v>13.04</v>
      </c>
      <c r="M46">
        <v>33.01</v>
      </c>
      <c r="N46">
        <v>230.98</v>
      </c>
      <c r="O46">
        <v>52.93</v>
      </c>
      <c r="P46">
        <v>2.4700000000000002</v>
      </c>
      <c r="Q46">
        <v>6.01</v>
      </c>
      <c r="R46" s="93">
        <v>32</v>
      </c>
      <c r="S46" s="93">
        <v>32</v>
      </c>
      <c r="T46" s="93">
        <v>32</v>
      </c>
      <c r="U46">
        <v>2.15</v>
      </c>
      <c r="V46">
        <v>137.787372</v>
      </c>
      <c r="W46">
        <v>1.81</v>
      </c>
      <c r="X46">
        <v>39.92</v>
      </c>
      <c r="Y46">
        <v>13.31</v>
      </c>
      <c r="Z46">
        <v>13.31</v>
      </c>
      <c r="AA46">
        <v>220.83</v>
      </c>
      <c r="AB46">
        <v>44.17</v>
      </c>
      <c r="AC46">
        <v>85.53</v>
      </c>
      <c r="AD46">
        <v>44.1</v>
      </c>
      <c r="AE46">
        <v>81</v>
      </c>
      <c r="AF46">
        <v>41</v>
      </c>
      <c r="AG46">
        <v>11.77</v>
      </c>
      <c r="AH46">
        <v>29.33</v>
      </c>
      <c r="AI46">
        <v>29.33</v>
      </c>
      <c r="AJ46">
        <v>24.06</v>
      </c>
      <c r="AK46">
        <v>172</v>
      </c>
      <c r="AL46">
        <v>73</v>
      </c>
    </row>
    <row r="47" spans="1:38">
      <c r="A47" t="s">
        <v>89</v>
      </c>
      <c r="B47" s="34">
        <v>125.11</v>
      </c>
      <c r="C47" s="34">
        <v>38.5</v>
      </c>
      <c r="D47" s="93">
        <f t="shared" si="0"/>
        <v>96</v>
      </c>
      <c r="E47" s="34">
        <v>12.25</v>
      </c>
      <c r="F47" s="34"/>
      <c r="G47" s="34"/>
      <c r="H47" s="34"/>
      <c r="I47" s="34"/>
      <c r="J47" s="37">
        <v>13.14</v>
      </c>
      <c r="K47" s="37">
        <v>13.14</v>
      </c>
      <c r="L47" s="37">
        <v>13.47</v>
      </c>
      <c r="M47">
        <v>35.08</v>
      </c>
      <c r="N47">
        <v>230.98</v>
      </c>
      <c r="O47">
        <v>52.93</v>
      </c>
      <c r="P47">
        <v>2.4700000000000002</v>
      </c>
      <c r="Q47">
        <v>6.01</v>
      </c>
      <c r="R47" s="93">
        <v>32</v>
      </c>
      <c r="S47" s="93">
        <v>32</v>
      </c>
      <c r="T47" s="93">
        <v>32</v>
      </c>
      <c r="U47">
        <v>2.15</v>
      </c>
      <c r="V47">
        <v>139.890996</v>
      </c>
      <c r="W47">
        <v>1.81</v>
      </c>
      <c r="X47">
        <v>55</v>
      </c>
      <c r="Y47">
        <v>18.34</v>
      </c>
      <c r="Z47">
        <v>18.329999999999998</v>
      </c>
      <c r="AA47">
        <v>220.83</v>
      </c>
      <c r="AB47">
        <v>44.17</v>
      </c>
      <c r="AC47">
        <v>85.63</v>
      </c>
      <c r="AD47">
        <v>44.42</v>
      </c>
      <c r="AE47">
        <v>75</v>
      </c>
      <c r="AF47">
        <v>37</v>
      </c>
      <c r="AG47">
        <v>16.34</v>
      </c>
      <c r="AH47">
        <v>38</v>
      </c>
      <c r="AI47">
        <v>38</v>
      </c>
      <c r="AJ47">
        <v>25.98</v>
      </c>
      <c r="AK47">
        <v>158</v>
      </c>
      <c r="AL47">
        <v>67</v>
      </c>
    </row>
    <row r="48" spans="1:38">
      <c r="A48" t="s">
        <v>90</v>
      </c>
      <c r="B48" s="34">
        <v>120.3</v>
      </c>
      <c r="C48" s="34">
        <v>38.5</v>
      </c>
      <c r="D48" s="93">
        <f t="shared" si="0"/>
        <v>96</v>
      </c>
      <c r="E48" s="34">
        <v>12.25</v>
      </c>
      <c r="F48" s="34"/>
      <c r="G48" s="34"/>
      <c r="H48" s="34"/>
      <c r="I48" s="34"/>
      <c r="J48" s="37">
        <v>14.96</v>
      </c>
      <c r="K48" s="37">
        <v>14.96</v>
      </c>
      <c r="L48" s="37">
        <v>15.35</v>
      </c>
      <c r="M48">
        <v>35.08</v>
      </c>
      <c r="N48">
        <v>230.98</v>
      </c>
      <c r="O48">
        <v>52.93</v>
      </c>
      <c r="P48">
        <v>2.4700000000000002</v>
      </c>
      <c r="Q48">
        <v>6.01</v>
      </c>
      <c r="R48" s="93">
        <v>32</v>
      </c>
      <c r="S48" s="93">
        <v>32</v>
      </c>
      <c r="T48" s="93">
        <v>32</v>
      </c>
      <c r="U48">
        <v>2.15</v>
      </c>
      <c r="V48">
        <v>141.49793099999999</v>
      </c>
      <c r="W48">
        <v>1.81</v>
      </c>
      <c r="X48">
        <v>56</v>
      </c>
      <c r="Y48">
        <v>18.66</v>
      </c>
      <c r="Z48">
        <v>18.670000000000002</v>
      </c>
      <c r="AA48">
        <v>220.83</v>
      </c>
      <c r="AB48">
        <v>44.17</v>
      </c>
      <c r="AC48">
        <v>85.59</v>
      </c>
      <c r="AD48">
        <v>44.24</v>
      </c>
      <c r="AE48">
        <v>78</v>
      </c>
      <c r="AF48">
        <v>39</v>
      </c>
      <c r="AG48">
        <v>16.66</v>
      </c>
      <c r="AH48">
        <v>37.67</v>
      </c>
      <c r="AI48">
        <v>37.67</v>
      </c>
      <c r="AJ48">
        <v>25.98</v>
      </c>
      <c r="AK48">
        <v>170</v>
      </c>
      <c r="AL48">
        <v>73</v>
      </c>
    </row>
    <row r="49" spans="1:38">
      <c r="A49" t="s">
        <v>91</v>
      </c>
      <c r="B49" s="34">
        <v>117.41</v>
      </c>
      <c r="C49" s="34">
        <v>38.5</v>
      </c>
      <c r="D49" s="93">
        <f t="shared" si="0"/>
        <v>96</v>
      </c>
      <c r="E49" s="34">
        <v>12.25</v>
      </c>
      <c r="F49" s="34"/>
      <c r="G49" s="34"/>
      <c r="H49" s="34"/>
      <c r="I49" s="34"/>
      <c r="J49" s="37">
        <v>15.85</v>
      </c>
      <c r="K49" s="37">
        <v>15.85</v>
      </c>
      <c r="L49" s="37">
        <v>16.25</v>
      </c>
      <c r="M49">
        <v>35.08</v>
      </c>
      <c r="N49">
        <v>230.98</v>
      </c>
      <c r="O49">
        <v>52.93</v>
      </c>
      <c r="P49">
        <v>2.4700000000000002</v>
      </c>
      <c r="Q49">
        <v>6.01</v>
      </c>
      <c r="R49" s="93">
        <v>32</v>
      </c>
      <c r="S49" s="93">
        <v>32</v>
      </c>
      <c r="T49" s="93">
        <v>32</v>
      </c>
      <c r="U49">
        <v>2.15</v>
      </c>
      <c r="V49">
        <v>142.25757300000001</v>
      </c>
      <c r="W49">
        <v>1.81</v>
      </c>
      <c r="X49">
        <v>57.5</v>
      </c>
      <c r="Y49">
        <v>19.16</v>
      </c>
      <c r="Z49">
        <v>19.170000000000002</v>
      </c>
      <c r="AA49">
        <v>231.67</v>
      </c>
      <c r="AB49">
        <v>46.33</v>
      </c>
      <c r="AC49">
        <v>85.67</v>
      </c>
      <c r="AD49">
        <v>45</v>
      </c>
      <c r="AE49">
        <v>89</v>
      </c>
      <c r="AF49">
        <v>45</v>
      </c>
      <c r="AG49">
        <v>17.34</v>
      </c>
      <c r="AH49">
        <v>37.33</v>
      </c>
      <c r="AI49">
        <v>37.33</v>
      </c>
      <c r="AJ49">
        <v>25.98</v>
      </c>
      <c r="AK49">
        <v>189</v>
      </c>
      <c r="AL49">
        <v>81</v>
      </c>
    </row>
    <row r="50" spans="1:38">
      <c r="A50" t="s">
        <v>92</v>
      </c>
      <c r="B50" s="34">
        <v>117.41</v>
      </c>
      <c r="C50" s="34">
        <v>38.5</v>
      </c>
      <c r="D50" s="93">
        <f t="shared" si="0"/>
        <v>96</v>
      </c>
      <c r="E50" s="34">
        <v>12.25</v>
      </c>
      <c r="F50" s="34"/>
      <c r="G50" s="34"/>
      <c r="H50" s="34"/>
      <c r="I50" s="34"/>
      <c r="J50" s="37">
        <v>15.85</v>
      </c>
      <c r="K50" s="37">
        <v>15.85</v>
      </c>
      <c r="L50" s="37">
        <v>16.25</v>
      </c>
      <c r="M50">
        <v>35.08</v>
      </c>
      <c r="N50">
        <v>230.98</v>
      </c>
      <c r="O50">
        <v>52.93</v>
      </c>
      <c r="P50">
        <v>2.4700000000000002</v>
      </c>
      <c r="Q50">
        <v>6.01</v>
      </c>
      <c r="R50" s="93">
        <v>32</v>
      </c>
      <c r="S50" s="93">
        <v>32</v>
      </c>
      <c r="T50" s="93">
        <v>32</v>
      </c>
      <c r="U50">
        <v>2.15</v>
      </c>
      <c r="V50">
        <v>142.60817700000001</v>
      </c>
      <c r="W50">
        <v>1.81</v>
      </c>
      <c r="X50">
        <v>57.5</v>
      </c>
      <c r="Y50">
        <v>19.16</v>
      </c>
      <c r="Z50">
        <v>19.170000000000002</v>
      </c>
      <c r="AA50">
        <v>231.67</v>
      </c>
      <c r="AB50">
        <v>46.33</v>
      </c>
      <c r="AC50">
        <v>85.84</v>
      </c>
      <c r="AD50">
        <v>45.5</v>
      </c>
      <c r="AE50">
        <v>89</v>
      </c>
      <c r="AF50">
        <v>45</v>
      </c>
      <c r="AG50">
        <v>17.34</v>
      </c>
      <c r="AH50">
        <v>36.67</v>
      </c>
      <c r="AI50">
        <v>36.67</v>
      </c>
      <c r="AJ50">
        <v>25.98</v>
      </c>
      <c r="AK50">
        <v>189</v>
      </c>
      <c r="AL50">
        <v>81</v>
      </c>
    </row>
    <row r="51" spans="1:38">
      <c r="A51" t="s">
        <v>93</v>
      </c>
      <c r="B51" s="34">
        <v>117.41</v>
      </c>
      <c r="C51" s="34">
        <v>38.5</v>
      </c>
      <c r="D51" s="93">
        <f t="shared" si="0"/>
        <v>96</v>
      </c>
      <c r="E51" s="34">
        <v>12.25</v>
      </c>
      <c r="F51" s="34"/>
      <c r="G51" s="34"/>
      <c r="H51" s="34"/>
      <c r="I51" s="34"/>
      <c r="J51" s="37">
        <v>15.85</v>
      </c>
      <c r="K51" s="37">
        <v>15.85</v>
      </c>
      <c r="L51" s="37">
        <v>16.25</v>
      </c>
      <c r="M51">
        <v>35.08</v>
      </c>
      <c r="N51">
        <v>230.98</v>
      </c>
      <c r="O51">
        <v>52.93</v>
      </c>
      <c r="P51">
        <v>2.4700000000000002</v>
      </c>
      <c r="Q51">
        <v>6.01</v>
      </c>
      <c r="R51" s="93">
        <v>32</v>
      </c>
      <c r="S51" s="93">
        <v>32</v>
      </c>
      <c r="T51" s="93">
        <v>32</v>
      </c>
      <c r="U51">
        <v>2.2200000000000002</v>
      </c>
      <c r="V51">
        <v>142.919825</v>
      </c>
      <c r="W51">
        <v>1.81</v>
      </c>
      <c r="X51">
        <v>50</v>
      </c>
      <c r="Y51">
        <v>16.66</v>
      </c>
      <c r="Z51">
        <v>16.670000000000002</v>
      </c>
      <c r="AA51">
        <v>231.67</v>
      </c>
      <c r="AB51">
        <v>46.33</v>
      </c>
      <c r="AC51">
        <v>85.93</v>
      </c>
      <c r="AD51">
        <v>45.2</v>
      </c>
      <c r="AE51">
        <v>89</v>
      </c>
      <c r="AF51">
        <v>45</v>
      </c>
      <c r="AG51">
        <v>14.34</v>
      </c>
      <c r="AH51">
        <v>36</v>
      </c>
      <c r="AI51">
        <v>36</v>
      </c>
      <c r="AJ51">
        <v>25.98</v>
      </c>
      <c r="AK51">
        <v>189</v>
      </c>
      <c r="AL51">
        <v>81</v>
      </c>
    </row>
    <row r="52" spans="1:38">
      <c r="A52" t="s">
        <v>94</v>
      </c>
      <c r="B52" s="34">
        <v>109.71</v>
      </c>
      <c r="C52" s="34">
        <v>38.5</v>
      </c>
      <c r="D52" s="93">
        <f t="shared" si="0"/>
        <v>96</v>
      </c>
      <c r="E52" s="34">
        <v>12.25</v>
      </c>
      <c r="F52" s="34"/>
      <c r="G52" s="34"/>
      <c r="H52" s="34"/>
      <c r="I52" s="34"/>
      <c r="J52" s="37">
        <v>15.85</v>
      </c>
      <c r="K52" s="37">
        <v>15.85</v>
      </c>
      <c r="L52" s="37">
        <v>16.25</v>
      </c>
      <c r="M52">
        <v>35.08</v>
      </c>
      <c r="N52">
        <v>230.98</v>
      </c>
      <c r="O52">
        <v>52.93</v>
      </c>
      <c r="P52">
        <v>2.4700000000000002</v>
      </c>
      <c r="Q52">
        <v>7.01</v>
      </c>
      <c r="R52" s="93">
        <v>32</v>
      </c>
      <c r="S52" s="93">
        <v>32</v>
      </c>
      <c r="T52" s="93">
        <v>32</v>
      </c>
      <c r="U52">
        <v>2.2200000000000002</v>
      </c>
      <c r="V52">
        <v>143.19251700000001</v>
      </c>
      <c r="W52">
        <v>1.81</v>
      </c>
      <c r="X52">
        <v>51</v>
      </c>
      <c r="Y52">
        <v>17</v>
      </c>
      <c r="Z52">
        <v>17</v>
      </c>
      <c r="AA52">
        <v>231.67</v>
      </c>
      <c r="AB52">
        <v>46.33</v>
      </c>
      <c r="AC52">
        <v>85.89</v>
      </c>
      <c r="AD52">
        <v>45.2</v>
      </c>
      <c r="AE52">
        <v>89</v>
      </c>
      <c r="AF52">
        <v>45</v>
      </c>
      <c r="AG52">
        <v>14.66</v>
      </c>
      <c r="AH52">
        <v>35</v>
      </c>
      <c r="AI52">
        <v>35</v>
      </c>
      <c r="AJ52">
        <v>25.98</v>
      </c>
      <c r="AK52">
        <v>189</v>
      </c>
      <c r="AL52">
        <v>81</v>
      </c>
    </row>
    <row r="53" spans="1:38">
      <c r="A53" t="s">
        <v>95</v>
      </c>
      <c r="B53" s="34">
        <v>109.71</v>
      </c>
      <c r="C53" s="34">
        <v>38.5</v>
      </c>
      <c r="D53" s="93">
        <f t="shared" si="0"/>
        <v>96</v>
      </c>
      <c r="E53" s="34">
        <v>12.25</v>
      </c>
      <c r="F53" s="34"/>
      <c r="G53" s="34"/>
      <c r="H53" s="34"/>
      <c r="I53" s="34"/>
      <c r="J53" s="37">
        <v>15.85</v>
      </c>
      <c r="K53" s="37">
        <v>15.85</v>
      </c>
      <c r="L53" s="37">
        <v>16.25</v>
      </c>
      <c r="M53">
        <v>35.08</v>
      </c>
      <c r="N53">
        <v>230.98</v>
      </c>
      <c r="O53">
        <v>52.93</v>
      </c>
      <c r="P53">
        <v>2.4700000000000002</v>
      </c>
      <c r="Q53">
        <v>7.01</v>
      </c>
      <c r="R53" s="93">
        <v>32</v>
      </c>
      <c r="S53" s="93">
        <v>32</v>
      </c>
      <c r="T53" s="93">
        <v>32</v>
      </c>
      <c r="U53">
        <v>2.2200000000000002</v>
      </c>
      <c r="V53">
        <v>142.68608900000001</v>
      </c>
      <c r="W53">
        <v>1.81</v>
      </c>
      <c r="X53">
        <v>51.5</v>
      </c>
      <c r="Y53">
        <v>17.16</v>
      </c>
      <c r="Z53">
        <v>17.170000000000002</v>
      </c>
      <c r="AA53">
        <v>231.67</v>
      </c>
      <c r="AB53">
        <v>46.33</v>
      </c>
      <c r="AC53">
        <v>85.85</v>
      </c>
      <c r="AD53">
        <v>45.2</v>
      </c>
      <c r="AE53">
        <v>89</v>
      </c>
      <c r="AF53">
        <v>45</v>
      </c>
      <c r="AG53">
        <v>14.66</v>
      </c>
      <c r="AH53">
        <v>40</v>
      </c>
      <c r="AI53">
        <v>40</v>
      </c>
      <c r="AJ53">
        <v>25.98</v>
      </c>
      <c r="AK53">
        <v>189</v>
      </c>
      <c r="AL53">
        <v>81</v>
      </c>
    </row>
    <row r="54" spans="1:38">
      <c r="A54" t="s">
        <v>96</v>
      </c>
      <c r="B54" s="34">
        <v>109.71</v>
      </c>
      <c r="C54" s="34">
        <v>38.5</v>
      </c>
      <c r="D54" s="93">
        <f t="shared" si="0"/>
        <v>96</v>
      </c>
      <c r="E54" s="34">
        <v>12.25</v>
      </c>
      <c r="F54" s="34"/>
      <c r="G54" s="34"/>
      <c r="H54" s="34"/>
      <c r="I54" s="34"/>
      <c r="J54" s="37">
        <v>15.85</v>
      </c>
      <c r="K54" s="37">
        <v>15.85</v>
      </c>
      <c r="L54" s="37">
        <v>16.25</v>
      </c>
      <c r="M54">
        <v>35.08</v>
      </c>
      <c r="N54">
        <v>192.48</v>
      </c>
      <c r="O54">
        <v>52.93</v>
      </c>
      <c r="P54">
        <v>2.4700000000000002</v>
      </c>
      <c r="Q54">
        <v>7.01</v>
      </c>
      <c r="R54" s="93">
        <v>32</v>
      </c>
      <c r="S54" s="93">
        <v>32</v>
      </c>
      <c r="T54" s="93">
        <v>32</v>
      </c>
      <c r="U54">
        <v>2.2200000000000002</v>
      </c>
      <c r="V54">
        <v>141.97514200000001</v>
      </c>
      <c r="W54">
        <v>1.81</v>
      </c>
      <c r="X54">
        <v>52.16</v>
      </c>
      <c r="Y54">
        <v>17.38</v>
      </c>
      <c r="Z54">
        <v>17.39</v>
      </c>
      <c r="AA54">
        <v>231.67</v>
      </c>
      <c r="AB54">
        <v>46.33</v>
      </c>
      <c r="AC54">
        <v>85.8</v>
      </c>
      <c r="AD54">
        <v>45.2</v>
      </c>
      <c r="AE54">
        <v>89</v>
      </c>
      <c r="AF54">
        <v>45</v>
      </c>
      <c r="AG54">
        <v>15</v>
      </c>
      <c r="AH54">
        <v>40.67</v>
      </c>
      <c r="AI54">
        <v>40.67</v>
      </c>
      <c r="AJ54">
        <v>25.98</v>
      </c>
      <c r="AK54">
        <v>189</v>
      </c>
      <c r="AL54">
        <v>81</v>
      </c>
    </row>
    <row r="55" spans="1:38">
      <c r="A55" t="s">
        <v>97</v>
      </c>
      <c r="B55" s="34">
        <v>109.71</v>
      </c>
      <c r="C55" s="34">
        <v>38.5</v>
      </c>
      <c r="D55" s="93">
        <f t="shared" si="0"/>
        <v>96</v>
      </c>
      <c r="E55" s="34">
        <v>12.25</v>
      </c>
      <c r="F55" s="34"/>
      <c r="G55" s="34"/>
      <c r="H55" s="34"/>
      <c r="I55" s="34"/>
      <c r="J55" s="37">
        <v>15.85</v>
      </c>
      <c r="K55" s="37">
        <v>15.85</v>
      </c>
      <c r="L55" s="37">
        <v>16.25</v>
      </c>
      <c r="M55">
        <v>35.08</v>
      </c>
      <c r="N55">
        <v>149.66</v>
      </c>
      <c r="O55">
        <v>52.93</v>
      </c>
      <c r="P55">
        <v>2.4700000000000002</v>
      </c>
      <c r="Q55">
        <v>7.01</v>
      </c>
      <c r="R55" s="93">
        <v>32</v>
      </c>
      <c r="S55" s="93">
        <v>32</v>
      </c>
      <c r="T55" s="93">
        <v>32</v>
      </c>
      <c r="U55">
        <v>2.2999999999999998</v>
      </c>
      <c r="V55">
        <v>140.387685</v>
      </c>
      <c r="W55">
        <v>1.85</v>
      </c>
      <c r="X55">
        <v>51</v>
      </c>
      <c r="Y55">
        <v>17</v>
      </c>
      <c r="Z55">
        <v>17</v>
      </c>
      <c r="AA55">
        <v>220.83</v>
      </c>
      <c r="AB55">
        <v>44.17</v>
      </c>
      <c r="AC55">
        <v>89.13</v>
      </c>
      <c r="AD55">
        <v>45.2</v>
      </c>
      <c r="AE55">
        <v>91</v>
      </c>
      <c r="AF55">
        <v>46</v>
      </c>
      <c r="AG55">
        <v>14</v>
      </c>
      <c r="AH55">
        <v>48.33</v>
      </c>
      <c r="AI55">
        <v>48.33</v>
      </c>
      <c r="AJ55">
        <v>25.98</v>
      </c>
      <c r="AK55">
        <v>189</v>
      </c>
      <c r="AL55">
        <v>81</v>
      </c>
    </row>
    <row r="56" spans="1:38">
      <c r="A56" t="s">
        <v>98</v>
      </c>
      <c r="B56" s="34">
        <v>109.71</v>
      </c>
      <c r="C56" s="34">
        <v>38.5</v>
      </c>
      <c r="D56" s="93">
        <f t="shared" si="0"/>
        <v>96</v>
      </c>
      <c r="E56" s="34">
        <v>12.25</v>
      </c>
      <c r="F56" s="34"/>
      <c r="G56" s="34"/>
      <c r="H56" s="34"/>
      <c r="I56" s="34"/>
      <c r="J56" s="37">
        <v>15.85</v>
      </c>
      <c r="K56" s="37">
        <v>15.85</v>
      </c>
      <c r="L56" s="37">
        <v>16.25</v>
      </c>
      <c r="M56">
        <v>35.08</v>
      </c>
      <c r="N56">
        <v>149.66</v>
      </c>
      <c r="O56">
        <v>52.93</v>
      </c>
      <c r="P56">
        <v>2.4700000000000002</v>
      </c>
      <c r="Q56">
        <v>7.01</v>
      </c>
      <c r="R56" s="93">
        <v>32</v>
      </c>
      <c r="S56" s="93">
        <v>32</v>
      </c>
      <c r="T56" s="93">
        <v>32</v>
      </c>
      <c r="U56">
        <v>2.2999999999999998</v>
      </c>
      <c r="V56">
        <v>135.86878899999999</v>
      </c>
      <c r="W56">
        <v>1.85</v>
      </c>
      <c r="X56">
        <v>52.5</v>
      </c>
      <c r="Y56">
        <v>17.5</v>
      </c>
      <c r="Z56">
        <v>17.5</v>
      </c>
      <c r="AA56">
        <v>220.83</v>
      </c>
      <c r="AB56">
        <v>44.17</v>
      </c>
      <c r="AC56">
        <v>89.13</v>
      </c>
      <c r="AD56">
        <v>45.2</v>
      </c>
      <c r="AE56">
        <v>91</v>
      </c>
      <c r="AF56">
        <v>46</v>
      </c>
      <c r="AG56">
        <v>14.34</v>
      </c>
      <c r="AH56">
        <v>49.33</v>
      </c>
      <c r="AI56">
        <v>49.33</v>
      </c>
      <c r="AJ56">
        <v>25.98</v>
      </c>
      <c r="AK56">
        <v>189</v>
      </c>
      <c r="AL56">
        <v>81</v>
      </c>
    </row>
    <row r="57" spans="1:38">
      <c r="A57" t="s">
        <v>99</v>
      </c>
      <c r="B57" s="34">
        <v>109.71</v>
      </c>
      <c r="C57" s="34">
        <v>38.5</v>
      </c>
      <c r="D57" s="93">
        <f t="shared" si="0"/>
        <v>96</v>
      </c>
      <c r="E57" s="34">
        <v>12.25</v>
      </c>
      <c r="F57" s="34"/>
      <c r="G57" s="34"/>
      <c r="H57" s="34"/>
      <c r="I57" s="34"/>
      <c r="J57" s="37">
        <v>15.85</v>
      </c>
      <c r="K57" s="37">
        <v>15.85</v>
      </c>
      <c r="L57" s="37">
        <v>16.25</v>
      </c>
      <c r="M57">
        <v>35.08</v>
      </c>
      <c r="N57">
        <v>148.86000000000001</v>
      </c>
      <c r="O57">
        <v>52.93</v>
      </c>
      <c r="P57">
        <v>2.4700000000000002</v>
      </c>
      <c r="Q57">
        <v>7.81</v>
      </c>
      <c r="R57" s="93">
        <v>32</v>
      </c>
      <c r="S57" s="93">
        <v>32</v>
      </c>
      <c r="T57" s="93">
        <v>32</v>
      </c>
      <c r="U57">
        <v>2.2999999999999998</v>
      </c>
      <c r="V57">
        <v>134.23263700000001</v>
      </c>
      <c r="W57">
        <v>1.85</v>
      </c>
      <c r="X57">
        <v>54.5</v>
      </c>
      <c r="Y57">
        <v>18.16</v>
      </c>
      <c r="Z57">
        <v>18.170000000000002</v>
      </c>
      <c r="AA57">
        <v>220.83</v>
      </c>
      <c r="AB57">
        <v>44.17</v>
      </c>
      <c r="AC57">
        <v>89.03</v>
      </c>
      <c r="AD57">
        <v>45</v>
      </c>
      <c r="AE57">
        <v>91</v>
      </c>
      <c r="AF57">
        <v>45</v>
      </c>
      <c r="AG57">
        <v>14.34</v>
      </c>
      <c r="AH57">
        <v>50</v>
      </c>
      <c r="AI57">
        <v>50</v>
      </c>
      <c r="AJ57">
        <v>25.98</v>
      </c>
      <c r="AK57">
        <v>189</v>
      </c>
      <c r="AL57">
        <v>81</v>
      </c>
    </row>
    <row r="58" spans="1:38">
      <c r="A58" t="s">
        <v>100</v>
      </c>
      <c r="B58" s="34">
        <v>109.71</v>
      </c>
      <c r="C58" s="34">
        <v>38.5</v>
      </c>
      <c r="D58" s="93">
        <f t="shared" si="0"/>
        <v>96</v>
      </c>
      <c r="E58" s="34">
        <v>12.25</v>
      </c>
      <c r="F58" s="34"/>
      <c r="G58" s="34"/>
      <c r="H58" s="34"/>
      <c r="I58" s="34"/>
      <c r="J58" s="37">
        <v>15.85</v>
      </c>
      <c r="K58" s="37">
        <v>15.85</v>
      </c>
      <c r="L58" s="37">
        <v>16.25</v>
      </c>
      <c r="M58">
        <v>35.08</v>
      </c>
      <c r="N58">
        <v>148.86000000000001</v>
      </c>
      <c r="O58">
        <v>52.93</v>
      </c>
      <c r="P58">
        <v>2.4700000000000002</v>
      </c>
      <c r="Q58">
        <v>8.01</v>
      </c>
      <c r="R58" s="93">
        <v>32</v>
      </c>
      <c r="S58" s="93">
        <v>32</v>
      </c>
      <c r="T58" s="93">
        <v>32</v>
      </c>
      <c r="U58">
        <v>2.2999999999999998</v>
      </c>
      <c r="V58">
        <v>129.16835699999999</v>
      </c>
      <c r="W58">
        <v>1.85</v>
      </c>
      <c r="X58">
        <v>56</v>
      </c>
      <c r="Y58">
        <v>18.66</v>
      </c>
      <c r="Z58">
        <v>18.670000000000002</v>
      </c>
      <c r="AA58">
        <v>220.83</v>
      </c>
      <c r="AB58">
        <v>44.17</v>
      </c>
      <c r="AC58">
        <v>89.08</v>
      </c>
      <c r="AD58">
        <v>45</v>
      </c>
      <c r="AE58">
        <v>90</v>
      </c>
      <c r="AF58">
        <v>45</v>
      </c>
      <c r="AG58">
        <v>14.34</v>
      </c>
      <c r="AH58">
        <v>51</v>
      </c>
      <c r="AI58">
        <v>51</v>
      </c>
      <c r="AJ58">
        <v>25.98</v>
      </c>
      <c r="AK58">
        <v>189</v>
      </c>
      <c r="AL58">
        <v>81</v>
      </c>
    </row>
    <row r="59" spans="1:38">
      <c r="A59" t="s">
        <v>101</v>
      </c>
      <c r="B59" s="34">
        <v>109.71</v>
      </c>
      <c r="C59" s="34">
        <v>38.5</v>
      </c>
      <c r="D59" s="93">
        <f t="shared" si="0"/>
        <v>96</v>
      </c>
      <c r="E59" s="34">
        <v>12.25</v>
      </c>
      <c r="F59" s="34"/>
      <c r="G59" s="34"/>
      <c r="H59" s="34"/>
      <c r="I59" s="34"/>
      <c r="J59" s="37">
        <v>15.6</v>
      </c>
      <c r="K59" s="37">
        <v>15.6</v>
      </c>
      <c r="L59" s="37">
        <v>15.99</v>
      </c>
      <c r="M59">
        <v>35.08</v>
      </c>
      <c r="N59">
        <v>192.48</v>
      </c>
      <c r="O59">
        <v>52.93</v>
      </c>
      <c r="P59">
        <v>2.5499999999999998</v>
      </c>
      <c r="Q59">
        <v>8.01</v>
      </c>
      <c r="R59" s="93">
        <v>32</v>
      </c>
      <c r="S59" s="93">
        <v>32</v>
      </c>
      <c r="T59" s="93">
        <v>32</v>
      </c>
      <c r="U59">
        <v>2.2999999999999998</v>
      </c>
      <c r="V59">
        <v>124.376769</v>
      </c>
      <c r="W59">
        <v>1.94</v>
      </c>
      <c r="X59">
        <v>57</v>
      </c>
      <c r="Y59">
        <v>19</v>
      </c>
      <c r="Z59">
        <v>19</v>
      </c>
      <c r="AA59">
        <v>220.83</v>
      </c>
      <c r="AB59">
        <v>44.17</v>
      </c>
      <c r="AC59">
        <v>88.93</v>
      </c>
      <c r="AD59">
        <v>44.2</v>
      </c>
      <c r="AE59">
        <v>92</v>
      </c>
      <c r="AF59">
        <v>46</v>
      </c>
      <c r="AG59">
        <v>15</v>
      </c>
      <c r="AH59">
        <v>55</v>
      </c>
      <c r="AI59">
        <v>55</v>
      </c>
      <c r="AJ59">
        <v>26.95</v>
      </c>
      <c r="AK59">
        <v>189</v>
      </c>
      <c r="AL59">
        <v>81</v>
      </c>
    </row>
    <row r="60" spans="1:38">
      <c r="A60" t="s">
        <v>102</v>
      </c>
      <c r="B60" s="34">
        <v>109.71</v>
      </c>
      <c r="C60" s="34">
        <v>38.5</v>
      </c>
      <c r="D60" s="93">
        <f t="shared" si="0"/>
        <v>96</v>
      </c>
      <c r="E60" s="34">
        <v>12.25</v>
      </c>
      <c r="F60" s="34"/>
      <c r="G60" s="34"/>
      <c r="H60" s="34"/>
      <c r="I60" s="34"/>
      <c r="J60" s="37">
        <v>15.24</v>
      </c>
      <c r="K60" s="37">
        <v>15.24</v>
      </c>
      <c r="L60" s="37">
        <v>15.62</v>
      </c>
      <c r="M60">
        <v>35.08</v>
      </c>
      <c r="N60">
        <v>230.98</v>
      </c>
      <c r="O60">
        <v>52.93</v>
      </c>
      <c r="P60">
        <v>2.5499999999999998</v>
      </c>
      <c r="Q60">
        <v>9.01</v>
      </c>
      <c r="R60" s="93">
        <v>32</v>
      </c>
      <c r="S60" s="93">
        <v>32</v>
      </c>
      <c r="T60" s="93">
        <v>32</v>
      </c>
      <c r="U60">
        <v>2.2999999999999998</v>
      </c>
      <c r="V60">
        <v>119.380662</v>
      </c>
      <c r="W60">
        <v>1.94</v>
      </c>
      <c r="X60">
        <v>57.5</v>
      </c>
      <c r="Y60">
        <v>19.16</v>
      </c>
      <c r="Z60">
        <v>19.170000000000002</v>
      </c>
      <c r="AA60">
        <v>220.83</v>
      </c>
      <c r="AB60">
        <v>44.17</v>
      </c>
      <c r="AC60">
        <v>88.59</v>
      </c>
      <c r="AD60">
        <v>43.9</v>
      </c>
      <c r="AE60">
        <v>92</v>
      </c>
      <c r="AF60">
        <v>46</v>
      </c>
      <c r="AG60">
        <v>15.66</v>
      </c>
      <c r="AH60">
        <v>55.67</v>
      </c>
      <c r="AI60">
        <v>55.67</v>
      </c>
      <c r="AJ60">
        <v>26.95</v>
      </c>
      <c r="AK60">
        <v>189</v>
      </c>
      <c r="AL60">
        <v>81</v>
      </c>
    </row>
    <row r="61" spans="1:38">
      <c r="A61" t="s">
        <v>103</v>
      </c>
      <c r="B61" s="34">
        <v>109.71</v>
      </c>
      <c r="C61" s="34">
        <v>38.5</v>
      </c>
      <c r="D61" s="93">
        <f t="shared" si="0"/>
        <v>96</v>
      </c>
      <c r="E61" s="34">
        <v>12.25</v>
      </c>
      <c r="F61" s="34"/>
      <c r="G61" s="34"/>
      <c r="H61" s="34"/>
      <c r="I61" s="34"/>
      <c r="J61" s="37">
        <v>14.77</v>
      </c>
      <c r="K61" s="37">
        <v>14.77</v>
      </c>
      <c r="L61" s="37">
        <v>15.14</v>
      </c>
      <c r="M61">
        <v>35.08</v>
      </c>
      <c r="N61">
        <v>272.12</v>
      </c>
      <c r="O61">
        <v>52.93</v>
      </c>
      <c r="P61">
        <v>2.5499999999999998</v>
      </c>
      <c r="Q61">
        <v>9.61</v>
      </c>
      <c r="R61" s="93">
        <v>32</v>
      </c>
      <c r="S61" s="93">
        <v>32</v>
      </c>
      <c r="T61" s="93">
        <v>32</v>
      </c>
      <c r="U61">
        <v>2.2999999999999998</v>
      </c>
      <c r="V61">
        <v>114.150819</v>
      </c>
      <c r="W61">
        <v>1.94</v>
      </c>
      <c r="X61">
        <v>67.5</v>
      </c>
      <c r="Y61">
        <v>22.5</v>
      </c>
      <c r="Z61">
        <v>22.5</v>
      </c>
      <c r="AA61">
        <v>220.83</v>
      </c>
      <c r="AB61">
        <v>44.17</v>
      </c>
      <c r="AC61">
        <v>87.92</v>
      </c>
      <c r="AD61">
        <v>41.5</v>
      </c>
      <c r="AE61">
        <v>92</v>
      </c>
      <c r="AF61">
        <v>46</v>
      </c>
      <c r="AG61">
        <v>16.34</v>
      </c>
      <c r="AH61">
        <v>54.67</v>
      </c>
      <c r="AI61">
        <v>54.67</v>
      </c>
      <c r="AJ61">
        <v>26.95</v>
      </c>
      <c r="AK61">
        <v>189</v>
      </c>
      <c r="AL61">
        <v>81</v>
      </c>
    </row>
    <row r="62" spans="1:38">
      <c r="A62" t="s">
        <v>104</v>
      </c>
      <c r="B62" s="34">
        <v>138.59</v>
      </c>
      <c r="C62" s="34">
        <v>38.5</v>
      </c>
      <c r="D62" s="93">
        <f t="shared" si="0"/>
        <v>96</v>
      </c>
      <c r="E62" s="34">
        <v>12.25</v>
      </c>
      <c r="F62" s="34"/>
      <c r="G62" s="34"/>
      <c r="H62" s="34"/>
      <c r="I62" s="34"/>
      <c r="J62" s="37">
        <v>14.17</v>
      </c>
      <c r="K62" s="37">
        <v>14.17</v>
      </c>
      <c r="L62" s="37">
        <v>14.53</v>
      </c>
      <c r="M62">
        <v>35.08</v>
      </c>
      <c r="N62">
        <v>272.12</v>
      </c>
      <c r="O62">
        <v>52.93</v>
      </c>
      <c r="P62">
        <v>2.5499999999999998</v>
      </c>
      <c r="Q62">
        <v>10.01</v>
      </c>
      <c r="R62" s="93">
        <v>32</v>
      </c>
      <c r="S62" s="93">
        <v>32</v>
      </c>
      <c r="T62" s="93">
        <v>32</v>
      </c>
      <c r="U62">
        <v>2.2999999999999998</v>
      </c>
      <c r="V62">
        <v>109.057322</v>
      </c>
      <c r="W62">
        <v>1.94</v>
      </c>
      <c r="X62">
        <v>67.5</v>
      </c>
      <c r="Y62">
        <v>22.5</v>
      </c>
      <c r="Z62">
        <v>22.5</v>
      </c>
      <c r="AA62">
        <v>217.86</v>
      </c>
      <c r="AB62">
        <v>43.57</v>
      </c>
      <c r="AC62">
        <v>86.09</v>
      </c>
      <c r="AD62">
        <v>39.979999999999997</v>
      </c>
      <c r="AE62">
        <v>88</v>
      </c>
      <c r="AF62">
        <v>44</v>
      </c>
      <c r="AG62">
        <v>17</v>
      </c>
      <c r="AH62">
        <v>54.67</v>
      </c>
      <c r="AI62">
        <v>54.67</v>
      </c>
      <c r="AJ62">
        <v>26.95</v>
      </c>
      <c r="AK62">
        <v>179</v>
      </c>
      <c r="AL62">
        <v>76</v>
      </c>
    </row>
    <row r="63" spans="1:38">
      <c r="A63" t="s">
        <v>105</v>
      </c>
      <c r="B63" s="34">
        <v>138.59</v>
      </c>
      <c r="C63" s="34">
        <v>38.5</v>
      </c>
      <c r="D63" s="93">
        <f t="shared" si="0"/>
        <v>96</v>
      </c>
      <c r="E63" s="34">
        <v>12.25</v>
      </c>
      <c r="F63" s="34"/>
      <c r="G63" s="34"/>
      <c r="H63" s="34"/>
      <c r="I63" s="34"/>
      <c r="J63" s="37">
        <v>13.5</v>
      </c>
      <c r="K63" s="37">
        <v>13.5</v>
      </c>
      <c r="L63" s="37">
        <v>13.85</v>
      </c>
      <c r="M63">
        <v>35.08</v>
      </c>
      <c r="N63">
        <v>272.12</v>
      </c>
      <c r="O63">
        <v>52.93</v>
      </c>
      <c r="P63">
        <v>2.5499999999999998</v>
      </c>
      <c r="Q63">
        <v>20</v>
      </c>
      <c r="R63" s="93">
        <v>32</v>
      </c>
      <c r="S63" s="93">
        <v>32</v>
      </c>
      <c r="T63" s="93">
        <v>32</v>
      </c>
      <c r="U63">
        <v>2.38</v>
      </c>
      <c r="V63">
        <v>100.243527</v>
      </c>
      <c r="W63">
        <v>2.04</v>
      </c>
      <c r="X63">
        <v>68.5</v>
      </c>
      <c r="Y63">
        <v>22.84</v>
      </c>
      <c r="Z63">
        <v>22.83</v>
      </c>
      <c r="AA63">
        <v>209.84</v>
      </c>
      <c r="AB63">
        <v>41.97</v>
      </c>
      <c r="AC63">
        <v>82.42</v>
      </c>
      <c r="AD63">
        <v>38.06</v>
      </c>
      <c r="AE63">
        <v>81</v>
      </c>
      <c r="AF63">
        <v>41</v>
      </c>
      <c r="AG63">
        <v>18</v>
      </c>
      <c r="AH63">
        <v>54.33</v>
      </c>
      <c r="AI63">
        <v>54.33</v>
      </c>
      <c r="AJ63">
        <v>26.95</v>
      </c>
      <c r="AK63">
        <v>172</v>
      </c>
      <c r="AL63">
        <v>73</v>
      </c>
    </row>
    <row r="64" spans="1:38">
      <c r="A64" t="s">
        <v>106</v>
      </c>
      <c r="B64" s="34">
        <v>138.59</v>
      </c>
      <c r="C64" s="34">
        <v>38.5</v>
      </c>
      <c r="D64" s="93">
        <f t="shared" si="0"/>
        <v>96</v>
      </c>
      <c r="E64" s="34">
        <v>12.25</v>
      </c>
      <c r="F64" s="34"/>
      <c r="G64" s="34"/>
      <c r="H64" s="34"/>
      <c r="I64" s="34"/>
      <c r="J64" s="37">
        <v>12.69</v>
      </c>
      <c r="K64" s="37">
        <v>12.69</v>
      </c>
      <c r="L64" s="37">
        <v>13.01</v>
      </c>
      <c r="M64">
        <v>35.08</v>
      </c>
      <c r="N64">
        <v>272.12</v>
      </c>
      <c r="O64">
        <v>52.93</v>
      </c>
      <c r="P64">
        <v>2.5499999999999998</v>
      </c>
      <c r="Q64">
        <v>19.8</v>
      </c>
      <c r="R64" s="93">
        <v>32</v>
      </c>
      <c r="S64" s="93">
        <v>32</v>
      </c>
      <c r="T64" s="93">
        <v>32</v>
      </c>
      <c r="U64">
        <v>2.38</v>
      </c>
      <c r="V64">
        <v>92.617890000000003</v>
      </c>
      <c r="W64">
        <v>2.04</v>
      </c>
      <c r="X64">
        <v>69.5</v>
      </c>
      <c r="Y64">
        <v>23.16</v>
      </c>
      <c r="Z64">
        <v>23.17</v>
      </c>
      <c r="AA64">
        <v>200.21</v>
      </c>
      <c r="AB64">
        <v>40.04</v>
      </c>
      <c r="AC64">
        <v>77.58</v>
      </c>
      <c r="AD64">
        <v>35.44</v>
      </c>
      <c r="AE64">
        <v>77</v>
      </c>
      <c r="AF64">
        <v>38</v>
      </c>
      <c r="AG64">
        <v>18</v>
      </c>
      <c r="AH64">
        <v>54.33</v>
      </c>
      <c r="AI64">
        <v>54.33</v>
      </c>
      <c r="AJ64">
        <v>27.91</v>
      </c>
      <c r="AK64">
        <v>161</v>
      </c>
      <c r="AL64">
        <v>69</v>
      </c>
    </row>
    <row r="65" spans="1:38">
      <c r="A65" t="s">
        <v>107</v>
      </c>
      <c r="B65" s="34">
        <v>138.59</v>
      </c>
      <c r="C65" s="34">
        <v>38.5</v>
      </c>
      <c r="D65" s="93">
        <f t="shared" si="0"/>
        <v>96</v>
      </c>
      <c r="E65" s="34">
        <v>12.25</v>
      </c>
      <c r="F65" s="34"/>
      <c r="G65" s="34"/>
      <c r="H65" s="34"/>
      <c r="I65" s="34"/>
      <c r="J65" s="37">
        <v>11.7</v>
      </c>
      <c r="K65" s="37">
        <v>11.7</v>
      </c>
      <c r="L65" s="37">
        <v>11.99</v>
      </c>
      <c r="M65">
        <v>33.01</v>
      </c>
      <c r="N65">
        <v>272.12</v>
      </c>
      <c r="O65">
        <v>52.93</v>
      </c>
      <c r="P65">
        <v>2.5499999999999998</v>
      </c>
      <c r="Q65">
        <v>19.399999999999999</v>
      </c>
      <c r="R65" s="93">
        <v>32</v>
      </c>
      <c r="S65" s="93">
        <v>32</v>
      </c>
      <c r="T65" s="93">
        <v>32</v>
      </c>
      <c r="U65">
        <v>2.38</v>
      </c>
      <c r="V65">
        <v>83.658010000000004</v>
      </c>
      <c r="W65">
        <v>2.04</v>
      </c>
      <c r="X65">
        <v>70.5</v>
      </c>
      <c r="Y65">
        <v>23.5</v>
      </c>
      <c r="Z65">
        <v>23.5</v>
      </c>
      <c r="AA65">
        <v>187.62</v>
      </c>
      <c r="AB65">
        <v>37.520000000000003</v>
      </c>
      <c r="AC65">
        <v>72.37</v>
      </c>
      <c r="AD65">
        <v>31.1</v>
      </c>
      <c r="AE65">
        <v>70</v>
      </c>
      <c r="AF65">
        <v>35</v>
      </c>
      <c r="AG65">
        <v>20</v>
      </c>
      <c r="AH65">
        <v>57.67</v>
      </c>
      <c r="AI65">
        <v>57.67</v>
      </c>
      <c r="AJ65">
        <v>27.91</v>
      </c>
      <c r="AK65">
        <v>147</v>
      </c>
      <c r="AL65">
        <v>63</v>
      </c>
    </row>
    <row r="66" spans="1:38">
      <c r="A66" t="s">
        <v>108</v>
      </c>
      <c r="B66" s="34">
        <v>186.71</v>
      </c>
      <c r="C66" s="34">
        <v>38.5</v>
      </c>
      <c r="D66" s="93">
        <f t="shared" si="0"/>
        <v>96</v>
      </c>
      <c r="E66" s="34">
        <v>12.25</v>
      </c>
      <c r="F66" s="34"/>
      <c r="G66" s="34"/>
      <c r="H66" s="34"/>
      <c r="I66" s="34"/>
      <c r="J66" s="37">
        <v>10.65</v>
      </c>
      <c r="K66" s="37">
        <v>10.65</v>
      </c>
      <c r="L66" s="37">
        <v>10.92</v>
      </c>
      <c r="M66">
        <v>33.01</v>
      </c>
      <c r="N66">
        <v>272.12</v>
      </c>
      <c r="O66">
        <v>52.93</v>
      </c>
      <c r="P66">
        <v>2.5499999999999998</v>
      </c>
      <c r="Q66">
        <v>18.8</v>
      </c>
      <c r="R66" s="93">
        <v>32</v>
      </c>
      <c r="S66" s="93">
        <v>32</v>
      </c>
      <c r="T66" s="93">
        <v>32</v>
      </c>
      <c r="U66">
        <v>2.38</v>
      </c>
      <c r="V66">
        <v>74.532567</v>
      </c>
      <c r="W66">
        <v>2.04</v>
      </c>
      <c r="X66">
        <v>71.5</v>
      </c>
      <c r="Y66">
        <v>23.84</v>
      </c>
      <c r="Z66">
        <v>23.83</v>
      </c>
      <c r="AA66">
        <v>174.49</v>
      </c>
      <c r="AB66">
        <v>34.9</v>
      </c>
      <c r="AC66">
        <v>66.88</v>
      </c>
      <c r="AD66">
        <v>28.42</v>
      </c>
      <c r="AE66">
        <v>63</v>
      </c>
      <c r="AF66">
        <v>32</v>
      </c>
      <c r="AG66">
        <v>20.34</v>
      </c>
      <c r="AH66">
        <v>57.67</v>
      </c>
      <c r="AI66">
        <v>57.67</v>
      </c>
      <c r="AJ66">
        <v>28.87</v>
      </c>
      <c r="AK66">
        <v>133</v>
      </c>
      <c r="AL66">
        <v>57</v>
      </c>
    </row>
    <row r="67" spans="1:38">
      <c r="A67" t="s">
        <v>109</v>
      </c>
      <c r="B67" s="34">
        <v>198.14</v>
      </c>
      <c r="C67" s="34">
        <v>57.43</v>
      </c>
      <c r="D67" s="93">
        <f t="shared" si="0"/>
        <v>96</v>
      </c>
      <c r="E67" s="34">
        <v>12.25</v>
      </c>
      <c r="F67" s="34"/>
      <c r="G67" s="34"/>
      <c r="H67" s="34"/>
      <c r="I67" s="34"/>
      <c r="J67" s="37">
        <v>9.56</v>
      </c>
      <c r="K67" s="37">
        <v>9.56</v>
      </c>
      <c r="L67" s="37">
        <v>9.8000000000000007</v>
      </c>
      <c r="M67">
        <v>33.01</v>
      </c>
      <c r="N67">
        <v>272.12</v>
      </c>
      <c r="O67">
        <v>52.93</v>
      </c>
      <c r="P67">
        <v>2.5499999999999998</v>
      </c>
      <c r="Q67">
        <v>18.600000000000001</v>
      </c>
      <c r="R67" s="93">
        <v>32</v>
      </c>
      <c r="S67" s="93">
        <v>32</v>
      </c>
      <c r="T67" s="93">
        <v>32</v>
      </c>
      <c r="U67">
        <v>2.38</v>
      </c>
      <c r="V67">
        <v>66.088853999999998</v>
      </c>
      <c r="W67">
        <v>2.13</v>
      </c>
      <c r="X67">
        <v>77</v>
      </c>
      <c r="Y67">
        <v>25.66</v>
      </c>
      <c r="Z67">
        <v>25.67</v>
      </c>
      <c r="AA67">
        <v>137.63</v>
      </c>
      <c r="AB67">
        <v>27.52</v>
      </c>
      <c r="AC67">
        <v>61.16</v>
      </c>
      <c r="AD67">
        <v>25.36</v>
      </c>
      <c r="AE67">
        <v>57</v>
      </c>
      <c r="AF67">
        <v>28</v>
      </c>
      <c r="AG67">
        <v>20.66</v>
      </c>
      <c r="AH67">
        <v>57.33</v>
      </c>
      <c r="AI67">
        <v>57.33</v>
      </c>
      <c r="AJ67">
        <v>28.87</v>
      </c>
      <c r="AK67">
        <v>119</v>
      </c>
      <c r="AL67">
        <v>51</v>
      </c>
    </row>
    <row r="68" spans="1:38">
      <c r="A68" t="s">
        <v>110</v>
      </c>
      <c r="B68" s="34">
        <v>246.26</v>
      </c>
      <c r="C68" s="34">
        <v>76.31</v>
      </c>
      <c r="D68" s="93">
        <f t="shared" ref="D68:D98" si="1">R68+S68+T68</f>
        <v>96</v>
      </c>
      <c r="E68" s="34">
        <v>12.25</v>
      </c>
      <c r="F68" s="34"/>
      <c r="G68" s="34"/>
      <c r="H68" s="34"/>
      <c r="I68" s="34"/>
      <c r="J68" s="37">
        <v>8.56</v>
      </c>
      <c r="K68" s="37">
        <v>8.56</v>
      </c>
      <c r="L68" s="37">
        <v>8.7799999999999994</v>
      </c>
      <c r="M68">
        <v>57.72</v>
      </c>
      <c r="N68">
        <v>272.12</v>
      </c>
      <c r="O68">
        <v>83.73</v>
      </c>
      <c r="P68">
        <v>2.5499999999999998</v>
      </c>
      <c r="Q68">
        <v>18.2</v>
      </c>
      <c r="R68" s="93">
        <v>32</v>
      </c>
      <c r="S68" s="93">
        <v>32</v>
      </c>
      <c r="T68" s="93">
        <v>32</v>
      </c>
      <c r="U68">
        <v>2.38</v>
      </c>
      <c r="V68">
        <v>56.866021000000003</v>
      </c>
      <c r="W68">
        <v>2.13</v>
      </c>
      <c r="X68">
        <v>78.5</v>
      </c>
      <c r="Y68">
        <v>26.16</v>
      </c>
      <c r="Z68">
        <v>26.17</v>
      </c>
      <c r="AA68">
        <v>123.89</v>
      </c>
      <c r="AB68">
        <v>24.78</v>
      </c>
      <c r="AC68">
        <v>55.14</v>
      </c>
      <c r="AD68">
        <v>22.17</v>
      </c>
      <c r="AE68">
        <v>50</v>
      </c>
      <c r="AF68">
        <v>25</v>
      </c>
      <c r="AG68">
        <v>20.66</v>
      </c>
      <c r="AH68">
        <v>57.33</v>
      </c>
      <c r="AI68">
        <v>57.33</v>
      </c>
      <c r="AJ68">
        <v>28.87</v>
      </c>
      <c r="AK68">
        <v>105</v>
      </c>
      <c r="AL68">
        <v>45</v>
      </c>
    </row>
    <row r="69" spans="1:38">
      <c r="A69" t="s">
        <v>111</v>
      </c>
      <c r="B69" s="34">
        <v>261.29000000000002</v>
      </c>
      <c r="C69" s="34">
        <v>86.81</v>
      </c>
      <c r="D69" s="93">
        <f t="shared" si="1"/>
        <v>86.87</v>
      </c>
      <c r="E69" s="34">
        <v>16.05</v>
      </c>
      <c r="F69" s="34"/>
      <c r="G69" s="34"/>
      <c r="H69" s="34"/>
      <c r="I69" s="34"/>
      <c r="J69" s="37">
        <v>7.24</v>
      </c>
      <c r="K69" s="37">
        <v>7.24</v>
      </c>
      <c r="L69" s="37">
        <v>7.42</v>
      </c>
      <c r="M69">
        <v>57.72</v>
      </c>
      <c r="N69">
        <v>272.12</v>
      </c>
      <c r="O69">
        <v>100.26</v>
      </c>
      <c r="P69">
        <v>2.5499999999999998</v>
      </c>
      <c r="Q69">
        <v>17.600000000000001</v>
      </c>
      <c r="R69" s="93">
        <v>33</v>
      </c>
      <c r="S69" s="93">
        <v>33</v>
      </c>
      <c r="T69" s="93">
        <v>20.87</v>
      </c>
      <c r="U69">
        <v>2.38</v>
      </c>
      <c r="V69">
        <v>53.983277000000001</v>
      </c>
      <c r="W69">
        <v>2.13</v>
      </c>
      <c r="X69">
        <v>62.5</v>
      </c>
      <c r="Y69">
        <v>20.84</v>
      </c>
      <c r="Z69">
        <v>20.83</v>
      </c>
      <c r="AA69">
        <v>109.53</v>
      </c>
      <c r="AB69">
        <v>21.91</v>
      </c>
      <c r="AC69">
        <v>48.83</v>
      </c>
      <c r="AD69">
        <v>18.649999999999999</v>
      </c>
      <c r="AE69">
        <v>43</v>
      </c>
      <c r="AF69">
        <v>22</v>
      </c>
      <c r="AG69">
        <v>21</v>
      </c>
      <c r="AH69">
        <v>57</v>
      </c>
      <c r="AI69">
        <v>57</v>
      </c>
      <c r="AJ69">
        <v>28.87</v>
      </c>
      <c r="AK69">
        <v>91</v>
      </c>
      <c r="AL69">
        <v>39</v>
      </c>
    </row>
    <row r="70" spans="1:38">
      <c r="A70" t="s">
        <v>112</v>
      </c>
      <c r="B70" s="34">
        <v>261.29000000000002</v>
      </c>
      <c r="C70" s="34">
        <v>86.81</v>
      </c>
      <c r="D70" s="93">
        <f t="shared" si="1"/>
        <v>72.44</v>
      </c>
      <c r="E70" s="34">
        <v>16.05</v>
      </c>
      <c r="F70" s="34"/>
      <c r="G70" s="34"/>
      <c r="H70" s="34"/>
      <c r="I70" s="34"/>
      <c r="J70" s="37">
        <v>5.73</v>
      </c>
      <c r="K70" s="37">
        <v>5.73</v>
      </c>
      <c r="L70" s="37">
        <v>5.87</v>
      </c>
      <c r="M70">
        <v>57.72</v>
      </c>
      <c r="N70">
        <v>272.12</v>
      </c>
      <c r="O70">
        <v>100.26</v>
      </c>
      <c r="P70">
        <v>2.5499999999999998</v>
      </c>
      <c r="Q70">
        <v>16.600000000000001</v>
      </c>
      <c r="R70" s="93">
        <v>31.47</v>
      </c>
      <c r="S70" s="93">
        <v>30</v>
      </c>
      <c r="T70" s="93">
        <v>10.97</v>
      </c>
      <c r="U70">
        <v>2.38</v>
      </c>
      <c r="V70">
        <v>44.088453000000001</v>
      </c>
      <c r="W70">
        <v>2.13</v>
      </c>
      <c r="X70">
        <v>61.5</v>
      </c>
      <c r="Y70">
        <v>20.5</v>
      </c>
      <c r="Z70">
        <v>20.5</v>
      </c>
      <c r="AA70">
        <v>95.33</v>
      </c>
      <c r="AB70">
        <v>19.059999999999999</v>
      </c>
      <c r="AC70">
        <v>41.79</v>
      </c>
      <c r="AD70">
        <v>15.74</v>
      </c>
      <c r="AE70">
        <v>37</v>
      </c>
      <c r="AF70">
        <v>18</v>
      </c>
      <c r="AG70">
        <v>21.66</v>
      </c>
      <c r="AH70">
        <v>57</v>
      </c>
      <c r="AI70">
        <v>57</v>
      </c>
      <c r="AJ70">
        <v>28.87</v>
      </c>
      <c r="AK70">
        <v>77</v>
      </c>
      <c r="AL70">
        <v>33</v>
      </c>
    </row>
    <row r="71" spans="1:38">
      <c r="A71" t="s">
        <v>113</v>
      </c>
      <c r="B71" s="34">
        <v>261.29000000000002</v>
      </c>
      <c r="C71" s="34">
        <v>76.31</v>
      </c>
      <c r="D71" s="93">
        <f t="shared" si="1"/>
        <v>44.269999999999996</v>
      </c>
      <c r="E71" s="34">
        <v>16.05</v>
      </c>
      <c r="F71" s="34"/>
      <c r="G71" s="34"/>
      <c r="H71" s="34"/>
      <c r="I71" s="34"/>
      <c r="J71" s="37">
        <v>4.07</v>
      </c>
      <c r="K71" s="37">
        <v>4.07</v>
      </c>
      <c r="L71" s="37">
        <v>4.16</v>
      </c>
      <c r="M71">
        <v>57.72</v>
      </c>
      <c r="N71">
        <v>272.12</v>
      </c>
      <c r="O71">
        <v>100.26</v>
      </c>
      <c r="P71">
        <v>2.4700000000000002</v>
      </c>
      <c r="Q71">
        <v>16.2</v>
      </c>
      <c r="R71" s="93">
        <v>20.190000000000001</v>
      </c>
      <c r="S71" s="93">
        <v>20</v>
      </c>
      <c r="T71" s="93">
        <v>4.08</v>
      </c>
      <c r="U71">
        <v>2.4500000000000002</v>
      </c>
      <c r="V71">
        <v>34.203367999999998</v>
      </c>
      <c r="W71">
        <v>2.2200000000000002</v>
      </c>
      <c r="X71">
        <v>60.5</v>
      </c>
      <c r="Y71">
        <v>20.16</v>
      </c>
      <c r="Z71">
        <v>20.170000000000002</v>
      </c>
      <c r="AA71">
        <v>80.760000000000005</v>
      </c>
      <c r="AB71">
        <v>16.149999999999999</v>
      </c>
      <c r="AC71">
        <v>34.67</v>
      </c>
      <c r="AD71">
        <v>12.5</v>
      </c>
      <c r="AE71">
        <v>30</v>
      </c>
      <c r="AF71">
        <v>15</v>
      </c>
      <c r="AG71">
        <v>22</v>
      </c>
      <c r="AH71">
        <v>57</v>
      </c>
      <c r="AI71">
        <v>57</v>
      </c>
      <c r="AJ71">
        <v>28.87</v>
      </c>
      <c r="AK71">
        <v>60</v>
      </c>
      <c r="AL71">
        <v>25</v>
      </c>
    </row>
    <row r="72" spans="1:38">
      <c r="A72" t="s">
        <v>114</v>
      </c>
      <c r="B72" s="34">
        <v>261.29000000000002</v>
      </c>
      <c r="C72" s="34">
        <v>76.31</v>
      </c>
      <c r="D72" s="93">
        <f t="shared" si="1"/>
        <v>21.019999999999996</v>
      </c>
      <c r="E72" s="34">
        <v>16.05</v>
      </c>
      <c r="F72" s="34"/>
      <c r="G72" s="34"/>
      <c r="H72" s="34"/>
      <c r="I72" s="34"/>
      <c r="J72" s="37">
        <v>2.86</v>
      </c>
      <c r="K72" s="37">
        <v>2.86</v>
      </c>
      <c r="L72" s="37">
        <v>2.93</v>
      </c>
      <c r="M72">
        <v>57.72</v>
      </c>
      <c r="N72">
        <v>272.12</v>
      </c>
      <c r="O72">
        <v>100.26</v>
      </c>
      <c r="P72">
        <v>2.4700000000000002</v>
      </c>
      <c r="Q72">
        <v>15.6</v>
      </c>
      <c r="R72" s="93">
        <v>10.44</v>
      </c>
      <c r="S72" s="93">
        <v>10</v>
      </c>
      <c r="T72" s="93">
        <v>0.57999999999999996</v>
      </c>
      <c r="U72">
        <v>2.4500000000000002</v>
      </c>
      <c r="V72">
        <v>24.026112999999999</v>
      </c>
      <c r="W72">
        <v>2.2200000000000002</v>
      </c>
      <c r="X72">
        <v>58.5</v>
      </c>
      <c r="Y72">
        <v>19.5</v>
      </c>
      <c r="Z72">
        <v>19.5</v>
      </c>
      <c r="AA72">
        <v>66.84</v>
      </c>
      <c r="AB72">
        <v>13.37</v>
      </c>
      <c r="AC72">
        <v>28.11</v>
      </c>
      <c r="AD72">
        <v>12</v>
      </c>
      <c r="AE72">
        <v>23</v>
      </c>
      <c r="AF72">
        <v>12</v>
      </c>
      <c r="AG72">
        <v>22</v>
      </c>
      <c r="AH72">
        <v>57</v>
      </c>
      <c r="AI72">
        <v>57</v>
      </c>
      <c r="AJ72">
        <v>28.87</v>
      </c>
      <c r="AK72">
        <v>42</v>
      </c>
      <c r="AL72">
        <v>18</v>
      </c>
    </row>
    <row r="73" spans="1:38">
      <c r="A73" t="s">
        <v>115</v>
      </c>
      <c r="B73" s="34">
        <v>261.29000000000002</v>
      </c>
      <c r="C73" s="34">
        <v>86.81</v>
      </c>
      <c r="D73" s="93">
        <f t="shared" si="1"/>
        <v>8.42</v>
      </c>
      <c r="E73" s="34">
        <v>16.05</v>
      </c>
      <c r="F73" s="34"/>
      <c r="G73" s="34"/>
      <c r="H73" s="34"/>
      <c r="I73" s="34"/>
      <c r="J73" s="37">
        <v>2.02</v>
      </c>
      <c r="K73" s="37">
        <v>2.02</v>
      </c>
      <c r="L73" s="37">
        <v>2.06</v>
      </c>
      <c r="M73">
        <v>57.72</v>
      </c>
      <c r="N73">
        <v>272.12</v>
      </c>
      <c r="O73">
        <v>100.26</v>
      </c>
      <c r="P73">
        <v>2.4700000000000002</v>
      </c>
      <c r="Q73">
        <v>15.52</v>
      </c>
      <c r="R73" s="93">
        <v>5.42</v>
      </c>
      <c r="S73" s="93">
        <v>3</v>
      </c>
      <c r="T73" s="93">
        <v>0</v>
      </c>
      <c r="U73">
        <v>2.4500000000000002</v>
      </c>
      <c r="V73">
        <v>16.702385</v>
      </c>
      <c r="W73">
        <v>2.2200000000000002</v>
      </c>
      <c r="X73">
        <v>74.5</v>
      </c>
      <c r="Y73">
        <v>24.84</v>
      </c>
      <c r="Z73">
        <v>24.83</v>
      </c>
      <c r="AA73">
        <v>52.77</v>
      </c>
      <c r="AB73">
        <v>10.55</v>
      </c>
      <c r="AC73">
        <v>21.58</v>
      </c>
      <c r="AD73">
        <v>9</v>
      </c>
      <c r="AE73">
        <v>15</v>
      </c>
      <c r="AF73">
        <v>8</v>
      </c>
      <c r="AG73">
        <v>22.34</v>
      </c>
      <c r="AH73">
        <v>57</v>
      </c>
      <c r="AI73">
        <v>57</v>
      </c>
      <c r="AJ73">
        <v>28.87</v>
      </c>
      <c r="AK73">
        <v>28</v>
      </c>
      <c r="AL73">
        <v>12</v>
      </c>
    </row>
    <row r="74" spans="1:38">
      <c r="A74" t="s">
        <v>116</v>
      </c>
      <c r="B74" s="34">
        <v>261.29000000000002</v>
      </c>
      <c r="C74" s="34">
        <v>86.81</v>
      </c>
      <c r="D74" s="93">
        <f t="shared" si="1"/>
        <v>2.12</v>
      </c>
      <c r="E74" s="34">
        <v>16.05</v>
      </c>
      <c r="F74" s="34"/>
      <c r="G74" s="34"/>
      <c r="H74" s="34"/>
      <c r="I74" s="34"/>
      <c r="J74" s="37">
        <v>1.51</v>
      </c>
      <c r="K74" s="37">
        <v>1.51</v>
      </c>
      <c r="L74" s="37">
        <v>1.55</v>
      </c>
      <c r="M74">
        <v>57.72</v>
      </c>
      <c r="N74">
        <v>272.12</v>
      </c>
      <c r="O74">
        <v>100.26</v>
      </c>
      <c r="P74">
        <v>2.4700000000000002</v>
      </c>
      <c r="Q74">
        <v>15.49</v>
      </c>
      <c r="R74" s="93">
        <v>2.12</v>
      </c>
      <c r="S74" s="93">
        <v>0</v>
      </c>
      <c r="T74" s="93">
        <v>0</v>
      </c>
      <c r="U74">
        <v>2.4500000000000002</v>
      </c>
      <c r="V74">
        <v>8.8332730000000002</v>
      </c>
      <c r="W74">
        <v>2.2200000000000002</v>
      </c>
      <c r="X74">
        <v>75.5</v>
      </c>
      <c r="Y74">
        <v>25.16</v>
      </c>
      <c r="Z74">
        <v>25.17</v>
      </c>
      <c r="AA74">
        <v>39.71</v>
      </c>
      <c r="AB74">
        <v>7.94</v>
      </c>
      <c r="AC74">
        <v>15.26</v>
      </c>
      <c r="AD74">
        <v>6</v>
      </c>
      <c r="AE74">
        <v>11</v>
      </c>
      <c r="AF74">
        <v>5</v>
      </c>
      <c r="AG74">
        <v>22.66</v>
      </c>
      <c r="AH74">
        <v>56.67</v>
      </c>
      <c r="AI74">
        <v>56.67</v>
      </c>
      <c r="AJ74">
        <v>28.87</v>
      </c>
      <c r="AK74">
        <v>14</v>
      </c>
      <c r="AL74">
        <v>6</v>
      </c>
    </row>
    <row r="75" spans="1:38">
      <c r="A75" t="s">
        <v>117</v>
      </c>
      <c r="B75" s="34">
        <v>261.29000000000002</v>
      </c>
      <c r="C75" s="34">
        <v>86.81</v>
      </c>
      <c r="D75" s="93">
        <f t="shared" si="1"/>
        <v>0</v>
      </c>
      <c r="E75" s="34">
        <v>16.05</v>
      </c>
      <c r="F75" s="34"/>
      <c r="G75" s="34"/>
      <c r="H75" s="34"/>
      <c r="I75" s="34"/>
      <c r="J75" s="37">
        <v>1.1000000000000001</v>
      </c>
      <c r="K75" s="37">
        <v>1.1000000000000001</v>
      </c>
      <c r="L75" s="37">
        <v>1.1299999999999999</v>
      </c>
      <c r="M75">
        <v>57.72</v>
      </c>
      <c r="N75">
        <v>272.12</v>
      </c>
      <c r="O75">
        <v>100.26</v>
      </c>
      <c r="P75">
        <v>2.4700000000000002</v>
      </c>
      <c r="Q75">
        <v>15.45</v>
      </c>
      <c r="R75" s="93">
        <v>0</v>
      </c>
      <c r="S75" s="93">
        <v>0</v>
      </c>
      <c r="T75" s="93">
        <v>0</v>
      </c>
      <c r="U75">
        <v>2.4500000000000002</v>
      </c>
      <c r="V75">
        <v>4.4896789999999998</v>
      </c>
      <c r="W75">
        <v>2.2200000000000002</v>
      </c>
      <c r="X75">
        <v>76</v>
      </c>
      <c r="Y75">
        <v>25.34</v>
      </c>
      <c r="Z75">
        <v>25.33</v>
      </c>
      <c r="AA75">
        <v>27.87</v>
      </c>
      <c r="AB75">
        <v>5.57</v>
      </c>
      <c r="AC75">
        <v>9.64</v>
      </c>
      <c r="AD75">
        <v>4</v>
      </c>
      <c r="AE75">
        <v>3</v>
      </c>
      <c r="AF75">
        <v>1</v>
      </c>
      <c r="AG75">
        <v>25</v>
      </c>
      <c r="AH75">
        <v>55</v>
      </c>
      <c r="AI75">
        <v>55</v>
      </c>
      <c r="AJ75">
        <v>28.87</v>
      </c>
      <c r="AK75">
        <v>7</v>
      </c>
      <c r="AL75">
        <v>3</v>
      </c>
    </row>
    <row r="76" spans="1:38">
      <c r="A76" t="s">
        <v>118</v>
      </c>
      <c r="B76" s="34">
        <v>261.29000000000002</v>
      </c>
      <c r="C76" s="34">
        <v>67.88</v>
      </c>
      <c r="D76" s="93">
        <f t="shared" si="1"/>
        <v>0</v>
      </c>
      <c r="E76" s="34">
        <v>16.05</v>
      </c>
      <c r="F76" s="34"/>
      <c r="G76" s="34"/>
      <c r="H76" s="34"/>
      <c r="I76" s="34"/>
      <c r="J76" s="37">
        <v>0.72</v>
      </c>
      <c r="K76" s="37">
        <v>0.72</v>
      </c>
      <c r="L76" s="37">
        <v>0.74</v>
      </c>
      <c r="M76">
        <v>57.72</v>
      </c>
      <c r="N76">
        <v>272.12</v>
      </c>
      <c r="O76">
        <v>100.26</v>
      </c>
      <c r="P76">
        <v>2.4700000000000002</v>
      </c>
      <c r="Q76">
        <v>15.34</v>
      </c>
      <c r="R76" s="93">
        <v>0</v>
      </c>
      <c r="S76" s="93">
        <v>0</v>
      </c>
      <c r="T76" s="93">
        <v>0</v>
      </c>
      <c r="U76">
        <v>2.4500000000000002</v>
      </c>
      <c r="V76">
        <v>1.723803</v>
      </c>
      <c r="W76">
        <v>2.2200000000000002</v>
      </c>
      <c r="X76">
        <v>73</v>
      </c>
      <c r="Y76">
        <v>24.34</v>
      </c>
      <c r="Z76">
        <v>24.33</v>
      </c>
      <c r="AA76">
        <v>18.13</v>
      </c>
      <c r="AB76">
        <v>3.63</v>
      </c>
      <c r="AC76">
        <v>5.21</v>
      </c>
      <c r="AD76">
        <v>2</v>
      </c>
      <c r="AE76">
        <v>0</v>
      </c>
      <c r="AF76">
        <v>0</v>
      </c>
      <c r="AG76">
        <v>24.34</v>
      </c>
      <c r="AH76">
        <v>54.33</v>
      </c>
      <c r="AI76">
        <v>54.33</v>
      </c>
      <c r="AJ76">
        <v>28.87</v>
      </c>
      <c r="AK76">
        <v>2</v>
      </c>
      <c r="AL76">
        <v>1</v>
      </c>
    </row>
    <row r="77" spans="1:38">
      <c r="A77" t="s">
        <v>119</v>
      </c>
      <c r="B77" s="34">
        <v>261.29000000000002</v>
      </c>
      <c r="C77" s="34">
        <v>67.88</v>
      </c>
      <c r="D77" s="93">
        <f t="shared" si="1"/>
        <v>0</v>
      </c>
      <c r="E77" s="34">
        <v>16.05</v>
      </c>
      <c r="F77" s="34"/>
      <c r="G77" s="34"/>
      <c r="H77" s="34"/>
      <c r="I77" s="34"/>
      <c r="J77" s="37">
        <v>0.3</v>
      </c>
      <c r="K77" s="37">
        <v>0.3</v>
      </c>
      <c r="L77" s="37">
        <v>0.31</v>
      </c>
      <c r="M77">
        <v>57.72</v>
      </c>
      <c r="N77">
        <v>272.12</v>
      </c>
      <c r="O77">
        <v>100.26</v>
      </c>
      <c r="P77">
        <v>2.4700000000000002</v>
      </c>
      <c r="Q77">
        <v>15.2</v>
      </c>
      <c r="R77" s="93">
        <v>0</v>
      </c>
      <c r="S77" s="93">
        <v>0</v>
      </c>
      <c r="T77" s="93">
        <v>0</v>
      </c>
      <c r="U77">
        <v>2.4500000000000002</v>
      </c>
      <c r="V77">
        <v>0.27269199999999999</v>
      </c>
      <c r="W77">
        <v>2.2200000000000002</v>
      </c>
      <c r="X77">
        <v>68.5</v>
      </c>
      <c r="Y77">
        <v>22.84</v>
      </c>
      <c r="Z77">
        <v>22.83</v>
      </c>
      <c r="AA77">
        <v>10.45</v>
      </c>
      <c r="AB77">
        <v>2.09</v>
      </c>
      <c r="AC77">
        <v>2.2599999999999998</v>
      </c>
      <c r="AD77">
        <v>1</v>
      </c>
      <c r="AE77">
        <v>0</v>
      </c>
      <c r="AF77">
        <v>0</v>
      </c>
      <c r="AG77">
        <v>23.66</v>
      </c>
      <c r="AH77">
        <v>54</v>
      </c>
      <c r="AI77">
        <v>54</v>
      </c>
      <c r="AJ77">
        <v>29.83</v>
      </c>
      <c r="AK77">
        <v>1</v>
      </c>
      <c r="AL77">
        <v>0</v>
      </c>
    </row>
    <row r="78" spans="1:38">
      <c r="A78" t="s">
        <v>120</v>
      </c>
      <c r="B78" s="34">
        <v>261.29000000000002</v>
      </c>
      <c r="C78" s="34">
        <v>86.81</v>
      </c>
      <c r="D78" s="93">
        <f t="shared" si="1"/>
        <v>0</v>
      </c>
      <c r="E78" s="34">
        <v>16.05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57.72</v>
      </c>
      <c r="N78">
        <v>272.12</v>
      </c>
      <c r="O78">
        <v>100.26</v>
      </c>
      <c r="P78">
        <v>2.4700000000000002</v>
      </c>
      <c r="Q78">
        <v>15.07</v>
      </c>
      <c r="R78" s="93">
        <v>0</v>
      </c>
      <c r="S78" s="93">
        <v>0</v>
      </c>
      <c r="T78" s="93">
        <v>0</v>
      </c>
      <c r="U78">
        <v>2.4500000000000002</v>
      </c>
      <c r="V78">
        <v>0</v>
      </c>
      <c r="W78">
        <v>2.2200000000000002</v>
      </c>
      <c r="X78">
        <v>68</v>
      </c>
      <c r="Y78">
        <v>22.66</v>
      </c>
      <c r="Z78">
        <v>22.67</v>
      </c>
      <c r="AA78">
        <v>1.18</v>
      </c>
      <c r="AB78">
        <v>0.24</v>
      </c>
      <c r="AC78">
        <v>0</v>
      </c>
      <c r="AD78">
        <v>0.5</v>
      </c>
      <c r="AE78">
        <v>0</v>
      </c>
      <c r="AF78">
        <v>0</v>
      </c>
      <c r="AG78">
        <v>22.66</v>
      </c>
      <c r="AH78">
        <v>53</v>
      </c>
      <c r="AI78">
        <v>53</v>
      </c>
      <c r="AJ78">
        <v>29.83</v>
      </c>
      <c r="AK78">
        <v>0</v>
      </c>
      <c r="AL78">
        <v>0</v>
      </c>
    </row>
    <row r="79" spans="1:38">
      <c r="A79" t="s">
        <v>121</v>
      </c>
      <c r="B79" s="34">
        <v>261.29000000000002</v>
      </c>
      <c r="C79" s="34">
        <v>86.81</v>
      </c>
      <c r="D79" s="93">
        <f t="shared" si="1"/>
        <v>0</v>
      </c>
      <c r="E79" s="34">
        <v>16.05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57.72</v>
      </c>
      <c r="N79">
        <v>272.12</v>
      </c>
      <c r="O79">
        <v>100.26</v>
      </c>
      <c r="P79">
        <v>2.4700000000000002</v>
      </c>
      <c r="Q79">
        <v>14.74</v>
      </c>
      <c r="R79" s="93">
        <v>0</v>
      </c>
      <c r="S79" s="93">
        <v>0</v>
      </c>
      <c r="T79" s="93">
        <v>0</v>
      </c>
      <c r="U79">
        <v>2.52</v>
      </c>
      <c r="V79">
        <v>0</v>
      </c>
      <c r="W79">
        <v>2.2200000000000002</v>
      </c>
      <c r="X79">
        <v>62</v>
      </c>
      <c r="Y79">
        <v>20.66</v>
      </c>
      <c r="Z79">
        <v>20.67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21.66</v>
      </c>
      <c r="AH79">
        <v>51.67</v>
      </c>
      <c r="AI79">
        <v>51.67</v>
      </c>
      <c r="AJ79">
        <v>29.83</v>
      </c>
      <c r="AK79">
        <v>0</v>
      </c>
      <c r="AL79">
        <v>0</v>
      </c>
    </row>
    <row r="80" spans="1:38">
      <c r="A80" t="s">
        <v>122</v>
      </c>
      <c r="B80" s="34">
        <v>261.29000000000002</v>
      </c>
      <c r="C80" s="34">
        <v>86.81</v>
      </c>
      <c r="D80" s="93">
        <f t="shared" si="1"/>
        <v>0</v>
      </c>
      <c r="E80" s="34">
        <v>16.05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57.72</v>
      </c>
      <c r="N80">
        <v>272.12</v>
      </c>
      <c r="O80">
        <v>100.26</v>
      </c>
      <c r="P80">
        <v>2.4700000000000002</v>
      </c>
      <c r="Q80">
        <v>14.27</v>
      </c>
      <c r="R80" s="93">
        <v>0</v>
      </c>
      <c r="S80" s="93">
        <v>0</v>
      </c>
      <c r="T80" s="93">
        <v>0</v>
      </c>
      <c r="U80">
        <v>2.52</v>
      </c>
      <c r="V80">
        <v>0</v>
      </c>
      <c r="W80">
        <v>2.2200000000000002</v>
      </c>
      <c r="X80">
        <v>59.5</v>
      </c>
      <c r="Y80">
        <v>19.84</v>
      </c>
      <c r="Z80">
        <v>19.829999999999998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20.66</v>
      </c>
      <c r="AH80">
        <v>49.67</v>
      </c>
      <c r="AI80">
        <v>49.67</v>
      </c>
      <c r="AJ80">
        <v>29.83</v>
      </c>
      <c r="AK80">
        <v>0</v>
      </c>
      <c r="AL80">
        <v>0</v>
      </c>
    </row>
    <row r="81" spans="1:38">
      <c r="A81" t="s">
        <v>123</v>
      </c>
      <c r="B81" s="34">
        <v>261.29000000000002</v>
      </c>
      <c r="C81" s="34">
        <v>86.81</v>
      </c>
      <c r="D81" s="93">
        <f t="shared" si="1"/>
        <v>0</v>
      </c>
      <c r="E81" s="34">
        <v>16.05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57.72</v>
      </c>
      <c r="N81">
        <v>272.12</v>
      </c>
      <c r="O81">
        <v>100.26</v>
      </c>
      <c r="P81">
        <v>2.4700000000000002</v>
      </c>
      <c r="Q81">
        <v>13.81</v>
      </c>
      <c r="R81" s="93">
        <v>0</v>
      </c>
      <c r="S81" s="93">
        <v>0</v>
      </c>
      <c r="T81" s="93">
        <v>0</v>
      </c>
      <c r="U81">
        <v>2.52</v>
      </c>
      <c r="V81">
        <v>0</v>
      </c>
      <c r="W81">
        <v>1.85</v>
      </c>
      <c r="X81">
        <v>58</v>
      </c>
      <c r="Y81">
        <v>19.34</v>
      </c>
      <c r="Z81">
        <v>19.329999999999998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20.34</v>
      </c>
      <c r="AH81">
        <v>49</v>
      </c>
      <c r="AI81">
        <v>49</v>
      </c>
      <c r="AJ81">
        <v>29.83</v>
      </c>
      <c r="AK81">
        <v>0</v>
      </c>
      <c r="AL81">
        <v>0</v>
      </c>
    </row>
    <row r="82" spans="1:38">
      <c r="A82" t="s">
        <v>124</v>
      </c>
      <c r="B82" s="34">
        <v>261.29000000000002</v>
      </c>
      <c r="C82" s="34">
        <v>86.81</v>
      </c>
      <c r="D82" s="93">
        <f t="shared" si="1"/>
        <v>0</v>
      </c>
      <c r="E82" s="34">
        <v>16.05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57.72</v>
      </c>
      <c r="N82">
        <v>272.12</v>
      </c>
      <c r="O82">
        <v>100.26</v>
      </c>
      <c r="P82">
        <v>2.4700000000000002</v>
      </c>
      <c r="Q82">
        <v>13.36</v>
      </c>
      <c r="R82" s="93">
        <v>0</v>
      </c>
      <c r="S82" s="93">
        <v>0</v>
      </c>
      <c r="T82" s="93">
        <v>0</v>
      </c>
      <c r="U82">
        <v>2.52</v>
      </c>
      <c r="V82">
        <v>0</v>
      </c>
      <c r="W82">
        <v>1.85</v>
      </c>
      <c r="X82">
        <v>54.5</v>
      </c>
      <c r="Y82">
        <v>18.16</v>
      </c>
      <c r="Z82">
        <v>18.170000000000002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19.34</v>
      </c>
      <c r="AH82">
        <v>48.33</v>
      </c>
      <c r="AI82">
        <v>48.33</v>
      </c>
      <c r="AJ82">
        <v>29.83</v>
      </c>
      <c r="AK82">
        <v>0</v>
      </c>
      <c r="AL82">
        <v>0</v>
      </c>
    </row>
    <row r="83" spans="1:38">
      <c r="A83" t="s">
        <v>125</v>
      </c>
      <c r="B83" s="34">
        <v>261.29000000000002</v>
      </c>
      <c r="C83" s="34">
        <v>67.88</v>
      </c>
      <c r="D83" s="93">
        <f t="shared" si="1"/>
        <v>0</v>
      </c>
      <c r="E83" s="34">
        <v>16.05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33.01</v>
      </c>
      <c r="N83">
        <v>272.12</v>
      </c>
      <c r="O83">
        <v>100.26</v>
      </c>
      <c r="P83">
        <v>2.5499999999999998</v>
      </c>
      <c r="Q83">
        <v>12.75</v>
      </c>
      <c r="R83" s="93">
        <v>0</v>
      </c>
      <c r="S83" s="93">
        <v>0</v>
      </c>
      <c r="T83" s="93">
        <v>0</v>
      </c>
      <c r="U83">
        <v>2.52</v>
      </c>
      <c r="V83">
        <v>0</v>
      </c>
      <c r="W83">
        <v>2.04</v>
      </c>
      <c r="X83">
        <v>53.5</v>
      </c>
      <c r="Y83">
        <v>17.84</v>
      </c>
      <c r="Z83">
        <v>17.829999999999998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18.34</v>
      </c>
      <c r="AH83">
        <v>48</v>
      </c>
      <c r="AI83">
        <v>48</v>
      </c>
      <c r="AJ83">
        <v>29.83</v>
      </c>
      <c r="AK83">
        <v>0</v>
      </c>
      <c r="AL83">
        <v>0</v>
      </c>
    </row>
    <row r="84" spans="1:38">
      <c r="A84" t="s">
        <v>126</v>
      </c>
      <c r="B84" s="34">
        <v>261.29000000000002</v>
      </c>
      <c r="C84" s="34">
        <v>67.88</v>
      </c>
      <c r="D84" s="93">
        <f t="shared" si="1"/>
        <v>0</v>
      </c>
      <c r="E84" s="34">
        <v>16.05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33.01</v>
      </c>
      <c r="N84">
        <v>272.12</v>
      </c>
      <c r="O84">
        <v>100.26</v>
      </c>
      <c r="P84">
        <v>2.5499999999999998</v>
      </c>
      <c r="Q84">
        <v>12.08</v>
      </c>
      <c r="R84" s="93">
        <v>0</v>
      </c>
      <c r="S84" s="93">
        <v>0</v>
      </c>
      <c r="T84" s="93">
        <v>0</v>
      </c>
      <c r="U84">
        <v>2.52</v>
      </c>
      <c r="V84">
        <v>0</v>
      </c>
      <c r="W84">
        <v>2.04</v>
      </c>
      <c r="X84">
        <v>52</v>
      </c>
      <c r="Y84">
        <v>17.34</v>
      </c>
      <c r="Z84">
        <v>17.329999999999998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17.34</v>
      </c>
      <c r="AH84">
        <v>47.33</v>
      </c>
      <c r="AI84">
        <v>47.33</v>
      </c>
      <c r="AJ84">
        <v>29.83</v>
      </c>
      <c r="AK84">
        <v>0</v>
      </c>
      <c r="AL84">
        <v>0</v>
      </c>
    </row>
    <row r="85" spans="1:38">
      <c r="A85" t="s">
        <v>127</v>
      </c>
      <c r="B85" s="34">
        <v>261.29000000000002</v>
      </c>
      <c r="C85" s="34">
        <v>86.81</v>
      </c>
      <c r="D85" s="93">
        <f t="shared" si="1"/>
        <v>0</v>
      </c>
      <c r="E85" s="34">
        <v>16.05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57.72</v>
      </c>
      <c r="N85">
        <v>272.12</v>
      </c>
      <c r="O85">
        <v>100.26</v>
      </c>
      <c r="P85">
        <v>2.5499999999999998</v>
      </c>
      <c r="Q85">
        <v>11.43</v>
      </c>
      <c r="R85" s="93">
        <v>0</v>
      </c>
      <c r="S85" s="93">
        <v>0</v>
      </c>
      <c r="T85" s="93">
        <v>0</v>
      </c>
      <c r="U85">
        <v>2.2200000000000002</v>
      </c>
      <c r="V85">
        <v>0</v>
      </c>
      <c r="W85">
        <v>2.04</v>
      </c>
      <c r="X85">
        <v>51</v>
      </c>
      <c r="Y85">
        <v>17</v>
      </c>
      <c r="Z85">
        <v>17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16.34</v>
      </c>
      <c r="AH85">
        <v>46</v>
      </c>
      <c r="AI85">
        <v>46</v>
      </c>
      <c r="AJ85">
        <v>29.83</v>
      </c>
      <c r="AK85">
        <v>0</v>
      </c>
      <c r="AL85">
        <v>0</v>
      </c>
    </row>
    <row r="86" spans="1:38">
      <c r="A86" t="s">
        <v>128</v>
      </c>
      <c r="B86" s="34">
        <v>261.29000000000002</v>
      </c>
      <c r="C86" s="34">
        <v>86.81</v>
      </c>
      <c r="D86" s="93">
        <f t="shared" si="1"/>
        <v>0</v>
      </c>
      <c r="E86" s="34">
        <v>16.05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57.72</v>
      </c>
      <c r="N86">
        <v>272.12</v>
      </c>
      <c r="O86">
        <v>100.26</v>
      </c>
      <c r="P86">
        <v>2.5499999999999998</v>
      </c>
      <c r="Q86">
        <v>10.8</v>
      </c>
      <c r="R86" s="93">
        <v>0</v>
      </c>
      <c r="S86" s="93">
        <v>0</v>
      </c>
      <c r="T86" s="93">
        <v>0</v>
      </c>
      <c r="U86">
        <v>2.2200000000000002</v>
      </c>
      <c r="V86">
        <v>0</v>
      </c>
      <c r="W86">
        <v>2.04</v>
      </c>
      <c r="X86">
        <v>50.5</v>
      </c>
      <c r="Y86">
        <v>16.84</v>
      </c>
      <c r="Z86">
        <v>16.829999999999998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15</v>
      </c>
      <c r="AH86">
        <v>44.33</v>
      </c>
      <c r="AI86">
        <v>44.33</v>
      </c>
      <c r="AJ86">
        <v>29.83</v>
      </c>
      <c r="AK86">
        <v>0</v>
      </c>
      <c r="AL86">
        <v>0</v>
      </c>
    </row>
    <row r="87" spans="1:38">
      <c r="A87" t="s">
        <v>129</v>
      </c>
      <c r="B87" s="34">
        <v>261.29000000000002</v>
      </c>
      <c r="C87" s="34">
        <v>86.81</v>
      </c>
      <c r="D87" s="93">
        <f t="shared" si="1"/>
        <v>0</v>
      </c>
      <c r="E87" s="34">
        <v>16.05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57.72</v>
      </c>
      <c r="N87">
        <v>272.12</v>
      </c>
      <c r="O87">
        <v>100.26</v>
      </c>
      <c r="P87">
        <v>2.5499999999999998</v>
      </c>
      <c r="Q87">
        <v>9.99</v>
      </c>
      <c r="R87" s="93">
        <v>0</v>
      </c>
      <c r="S87" s="93">
        <v>0</v>
      </c>
      <c r="T87" s="93">
        <v>0</v>
      </c>
      <c r="U87">
        <v>2.2200000000000002</v>
      </c>
      <c r="V87">
        <v>0</v>
      </c>
      <c r="W87">
        <v>2.04</v>
      </c>
      <c r="X87">
        <v>50.5</v>
      </c>
      <c r="Y87">
        <v>16.84</v>
      </c>
      <c r="Z87">
        <v>16.829999999999998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14.34</v>
      </c>
      <c r="AH87">
        <v>44</v>
      </c>
      <c r="AI87">
        <v>44</v>
      </c>
      <c r="AJ87">
        <v>29.83</v>
      </c>
      <c r="AK87">
        <v>0</v>
      </c>
      <c r="AL87">
        <v>0</v>
      </c>
    </row>
    <row r="88" spans="1:38">
      <c r="A88" t="s">
        <v>130</v>
      </c>
      <c r="B88" s="34">
        <v>261.29000000000002</v>
      </c>
      <c r="C88" s="34">
        <v>86.81</v>
      </c>
      <c r="D88" s="93">
        <f t="shared" si="1"/>
        <v>0</v>
      </c>
      <c r="E88" s="34">
        <v>16.05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57.72</v>
      </c>
      <c r="N88">
        <v>272.12</v>
      </c>
      <c r="O88">
        <v>100.26</v>
      </c>
      <c r="P88">
        <v>2.5499999999999998</v>
      </c>
      <c r="Q88">
        <v>9.17</v>
      </c>
      <c r="R88" s="93">
        <v>0</v>
      </c>
      <c r="S88" s="93">
        <v>0</v>
      </c>
      <c r="T88" s="93">
        <v>0</v>
      </c>
      <c r="U88">
        <v>2.2200000000000002</v>
      </c>
      <c r="V88">
        <v>0</v>
      </c>
      <c r="W88">
        <v>2.04</v>
      </c>
      <c r="X88">
        <v>50.5</v>
      </c>
      <c r="Y88">
        <v>16.84</v>
      </c>
      <c r="Z88">
        <v>16.829999999999998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14</v>
      </c>
      <c r="AH88">
        <v>44.33</v>
      </c>
      <c r="AI88">
        <v>44.33</v>
      </c>
      <c r="AJ88">
        <v>29.83</v>
      </c>
      <c r="AK88">
        <v>0</v>
      </c>
      <c r="AL88">
        <v>0</v>
      </c>
    </row>
    <row r="89" spans="1:38">
      <c r="A89" t="s">
        <v>131</v>
      </c>
      <c r="B89" s="34">
        <v>261.29000000000002</v>
      </c>
      <c r="C89" s="34">
        <v>86.81</v>
      </c>
      <c r="D89" s="93">
        <f t="shared" si="1"/>
        <v>0</v>
      </c>
      <c r="E89" s="34">
        <v>16.05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57.72</v>
      </c>
      <c r="N89">
        <v>272.12</v>
      </c>
      <c r="O89">
        <v>100.26</v>
      </c>
      <c r="P89">
        <v>2.5499999999999998</v>
      </c>
      <c r="Q89">
        <v>8.39</v>
      </c>
      <c r="R89" s="93">
        <v>0</v>
      </c>
      <c r="S89" s="93">
        <v>0</v>
      </c>
      <c r="T89" s="93">
        <v>0</v>
      </c>
      <c r="U89">
        <v>2.2200000000000002</v>
      </c>
      <c r="V89">
        <v>0</v>
      </c>
      <c r="W89">
        <v>2.04</v>
      </c>
      <c r="X89">
        <v>51.5</v>
      </c>
      <c r="Y89">
        <v>17.16</v>
      </c>
      <c r="Z89">
        <v>17.170000000000002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14</v>
      </c>
      <c r="AH89">
        <v>44</v>
      </c>
      <c r="AI89">
        <v>44</v>
      </c>
      <c r="AJ89">
        <v>29.83</v>
      </c>
      <c r="AK89">
        <v>0</v>
      </c>
      <c r="AL89">
        <v>0</v>
      </c>
    </row>
    <row r="90" spans="1:38">
      <c r="A90" t="s">
        <v>132</v>
      </c>
      <c r="B90" s="34">
        <v>261.29000000000002</v>
      </c>
      <c r="C90" s="34">
        <v>86.81</v>
      </c>
      <c r="D90" s="93">
        <f t="shared" si="1"/>
        <v>0</v>
      </c>
      <c r="E90" s="34">
        <v>16.05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57.72</v>
      </c>
      <c r="N90">
        <v>272.12</v>
      </c>
      <c r="O90">
        <v>100.26</v>
      </c>
      <c r="P90">
        <v>2.5499999999999998</v>
      </c>
      <c r="Q90">
        <v>7.65</v>
      </c>
      <c r="R90" s="93">
        <v>0</v>
      </c>
      <c r="S90" s="93">
        <v>0</v>
      </c>
      <c r="T90" s="93">
        <v>0</v>
      </c>
      <c r="U90">
        <v>2.2200000000000002</v>
      </c>
      <c r="V90">
        <v>0</v>
      </c>
      <c r="W90">
        <v>2.04</v>
      </c>
      <c r="X90">
        <v>52.5</v>
      </c>
      <c r="Y90">
        <v>17.5</v>
      </c>
      <c r="Z90">
        <v>17.5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14</v>
      </c>
      <c r="AH90">
        <v>44.33</v>
      </c>
      <c r="AI90">
        <v>44.33</v>
      </c>
      <c r="AJ90">
        <v>28.87</v>
      </c>
      <c r="AK90">
        <v>0</v>
      </c>
      <c r="AL90">
        <v>0</v>
      </c>
    </row>
    <row r="91" spans="1:38">
      <c r="A91" t="s">
        <v>133</v>
      </c>
      <c r="B91" s="34">
        <v>261.29000000000002</v>
      </c>
      <c r="C91" s="34">
        <v>86.81</v>
      </c>
      <c r="D91" s="93">
        <f t="shared" si="1"/>
        <v>0</v>
      </c>
      <c r="E91" s="34">
        <v>16.05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57.72</v>
      </c>
      <c r="N91">
        <v>272.12</v>
      </c>
      <c r="O91">
        <v>100.26</v>
      </c>
      <c r="P91">
        <v>2.5499999999999998</v>
      </c>
      <c r="Q91">
        <v>7.04</v>
      </c>
      <c r="R91" s="93">
        <v>0</v>
      </c>
      <c r="S91" s="93">
        <v>0</v>
      </c>
      <c r="T91" s="93">
        <v>0</v>
      </c>
      <c r="U91">
        <v>2.2200000000000002</v>
      </c>
      <c r="V91">
        <v>0</v>
      </c>
      <c r="W91">
        <v>1.99</v>
      </c>
      <c r="X91">
        <v>52.5</v>
      </c>
      <c r="Y91">
        <v>17.5</v>
      </c>
      <c r="Z91">
        <v>17.5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13.66</v>
      </c>
      <c r="AH91">
        <v>44</v>
      </c>
      <c r="AI91">
        <v>44</v>
      </c>
      <c r="AJ91">
        <v>28.87</v>
      </c>
      <c r="AK91">
        <v>0</v>
      </c>
      <c r="AL91">
        <v>0</v>
      </c>
    </row>
    <row r="92" spans="1:38">
      <c r="A92" t="s">
        <v>134</v>
      </c>
      <c r="B92" s="34">
        <v>261.29000000000002</v>
      </c>
      <c r="C92" s="34">
        <v>86.81</v>
      </c>
      <c r="D92" s="93">
        <f t="shared" si="1"/>
        <v>0</v>
      </c>
      <c r="E92" s="34">
        <v>16.05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57.72</v>
      </c>
      <c r="N92">
        <v>272.12</v>
      </c>
      <c r="O92">
        <v>100.26</v>
      </c>
      <c r="P92">
        <v>2.5499999999999998</v>
      </c>
      <c r="Q92">
        <v>7.01</v>
      </c>
      <c r="R92" s="93">
        <v>0</v>
      </c>
      <c r="S92" s="93">
        <v>0</v>
      </c>
      <c r="T92" s="93">
        <v>0</v>
      </c>
      <c r="U92">
        <v>2.2200000000000002</v>
      </c>
      <c r="V92">
        <v>0</v>
      </c>
      <c r="W92">
        <v>1.99</v>
      </c>
      <c r="X92">
        <v>51.5</v>
      </c>
      <c r="Y92">
        <v>17.16</v>
      </c>
      <c r="Z92">
        <v>17.170000000000002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14</v>
      </c>
      <c r="AH92">
        <v>44</v>
      </c>
      <c r="AI92">
        <v>44</v>
      </c>
      <c r="AJ92">
        <v>28.87</v>
      </c>
      <c r="AK92">
        <v>0</v>
      </c>
      <c r="AL92">
        <v>0</v>
      </c>
    </row>
    <row r="93" spans="1:38">
      <c r="A93" t="s">
        <v>135</v>
      </c>
      <c r="B93" s="34">
        <v>261.29000000000002</v>
      </c>
      <c r="C93" s="34">
        <v>86.81</v>
      </c>
      <c r="D93" s="93">
        <f t="shared" si="1"/>
        <v>0</v>
      </c>
      <c r="E93" s="34">
        <v>16.05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57.72</v>
      </c>
      <c r="N93">
        <v>272.12</v>
      </c>
      <c r="O93">
        <v>100.26</v>
      </c>
      <c r="P93">
        <v>2.5499999999999998</v>
      </c>
      <c r="Q93">
        <v>7.01</v>
      </c>
      <c r="R93" s="93">
        <v>0</v>
      </c>
      <c r="S93" s="93">
        <v>0</v>
      </c>
      <c r="T93" s="93">
        <v>0</v>
      </c>
      <c r="U93">
        <v>2.2200000000000002</v>
      </c>
      <c r="V93">
        <v>0</v>
      </c>
      <c r="W93">
        <v>1.99</v>
      </c>
      <c r="X93">
        <v>53</v>
      </c>
      <c r="Y93">
        <v>17.66</v>
      </c>
      <c r="Z93">
        <v>17.670000000000002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14.66</v>
      </c>
      <c r="AH93">
        <v>46</v>
      </c>
      <c r="AI93">
        <v>46</v>
      </c>
      <c r="AJ93">
        <v>28.87</v>
      </c>
      <c r="AK93">
        <v>0</v>
      </c>
      <c r="AL93">
        <v>0</v>
      </c>
    </row>
    <row r="94" spans="1:38">
      <c r="A94" t="s">
        <v>136</v>
      </c>
      <c r="B94" s="34">
        <v>261.29000000000002</v>
      </c>
      <c r="C94" s="34">
        <v>86.81</v>
      </c>
      <c r="D94" s="93">
        <f t="shared" si="1"/>
        <v>0</v>
      </c>
      <c r="E94" s="34">
        <v>16.05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57.72</v>
      </c>
      <c r="N94">
        <v>272.12</v>
      </c>
      <c r="O94">
        <v>100.26</v>
      </c>
      <c r="P94">
        <v>2.5499999999999998</v>
      </c>
      <c r="Q94">
        <v>7.01</v>
      </c>
      <c r="R94" s="93">
        <v>0</v>
      </c>
      <c r="S94" s="93">
        <v>0</v>
      </c>
      <c r="T94" s="93">
        <v>0</v>
      </c>
      <c r="U94">
        <v>2.2200000000000002</v>
      </c>
      <c r="V94">
        <v>0</v>
      </c>
      <c r="W94">
        <v>1.99</v>
      </c>
      <c r="X94">
        <v>52.5</v>
      </c>
      <c r="Y94">
        <v>17.5</v>
      </c>
      <c r="Z94">
        <v>17.5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14.66</v>
      </c>
      <c r="AH94">
        <v>46</v>
      </c>
      <c r="AI94">
        <v>46</v>
      </c>
      <c r="AJ94">
        <v>28.87</v>
      </c>
      <c r="AK94">
        <v>0</v>
      </c>
      <c r="AL94">
        <v>0</v>
      </c>
    </row>
    <row r="95" spans="1:38">
      <c r="A95" t="s">
        <v>137</v>
      </c>
      <c r="B95" s="34">
        <v>261.29000000000002</v>
      </c>
      <c r="C95" s="34">
        <v>86.81</v>
      </c>
      <c r="D95" s="93">
        <f t="shared" si="1"/>
        <v>0</v>
      </c>
      <c r="E95" s="34">
        <v>16.05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57.72</v>
      </c>
      <c r="N95">
        <v>272.12</v>
      </c>
      <c r="O95">
        <v>100.26</v>
      </c>
      <c r="P95">
        <v>2.5499999999999998</v>
      </c>
      <c r="Q95">
        <v>7.01</v>
      </c>
      <c r="R95" s="93">
        <v>0</v>
      </c>
      <c r="S95" s="93">
        <v>0</v>
      </c>
      <c r="T95" s="93">
        <v>0</v>
      </c>
      <c r="U95">
        <v>2.2200000000000002</v>
      </c>
      <c r="V95">
        <v>0</v>
      </c>
      <c r="W95">
        <v>1.99</v>
      </c>
      <c r="X95">
        <v>54</v>
      </c>
      <c r="Y95">
        <v>18</v>
      </c>
      <c r="Z95">
        <v>18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14</v>
      </c>
      <c r="AH95">
        <v>46.67</v>
      </c>
      <c r="AI95">
        <v>46.67</v>
      </c>
      <c r="AJ95">
        <v>28.87</v>
      </c>
      <c r="AK95">
        <v>0</v>
      </c>
      <c r="AL95">
        <v>0</v>
      </c>
    </row>
    <row r="96" spans="1:38">
      <c r="A96" t="s">
        <v>138</v>
      </c>
      <c r="B96" s="34">
        <v>261.29000000000002</v>
      </c>
      <c r="C96" s="34">
        <v>86.81</v>
      </c>
      <c r="D96" s="93">
        <f t="shared" si="1"/>
        <v>0</v>
      </c>
      <c r="E96" s="34">
        <v>16.05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57.72</v>
      </c>
      <c r="N96">
        <v>272.12</v>
      </c>
      <c r="O96">
        <v>100.26</v>
      </c>
      <c r="P96">
        <v>2.5499999999999998</v>
      </c>
      <c r="Q96">
        <v>7.01</v>
      </c>
      <c r="R96" s="93">
        <v>0</v>
      </c>
      <c r="S96" s="93">
        <v>0</v>
      </c>
      <c r="T96" s="93">
        <v>0</v>
      </c>
      <c r="U96">
        <v>2.2200000000000002</v>
      </c>
      <c r="V96">
        <v>0</v>
      </c>
      <c r="W96">
        <v>1.99</v>
      </c>
      <c r="X96">
        <v>55</v>
      </c>
      <c r="Y96">
        <v>18.34</v>
      </c>
      <c r="Z96">
        <v>18.329999999999998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14.34</v>
      </c>
      <c r="AH96">
        <v>46.67</v>
      </c>
      <c r="AI96">
        <v>46.67</v>
      </c>
      <c r="AJ96">
        <v>28.87</v>
      </c>
      <c r="AK96">
        <v>0</v>
      </c>
      <c r="AL96">
        <v>0</v>
      </c>
    </row>
    <row r="97" spans="1:50">
      <c r="A97" t="s">
        <v>139</v>
      </c>
      <c r="B97" s="34">
        <v>261.29000000000002</v>
      </c>
      <c r="C97" s="34">
        <v>86.81</v>
      </c>
      <c r="D97" s="93">
        <f t="shared" si="1"/>
        <v>0</v>
      </c>
      <c r="E97" s="34">
        <v>16.05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57.72</v>
      </c>
      <c r="N97">
        <v>272.12</v>
      </c>
      <c r="O97">
        <v>100.26</v>
      </c>
      <c r="P97">
        <v>2.5499999999999998</v>
      </c>
      <c r="Q97">
        <v>7.01</v>
      </c>
      <c r="R97" s="93">
        <v>0</v>
      </c>
      <c r="S97" s="93">
        <v>0</v>
      </c>
      <c r="T97" s="93">
        <v>0</v>
      </c>
      <c r="U97">
        <v>2.2200000000000002</v>
      </c>
      <c r="V97">
        <v>0</v>
      </c>
      <c r="W97">
        <v>1.99</v>
      </c>
      <c r="X97">
        <v>53.5</v>
      </c>
      <c r="Y97">
        <v>17.84</v>
      </c>
      <c r="Z97">
        <v>17.829999999999998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18.399999999999999</v>
      </c>
      <c r="AH97">
        <v>46</v>
      </c>
      <c r="AI97">
        <v>46</v>
      </c>
      <c r="AJ97">
        <v>28.87</v>
      </c>
      <c r="AK97">
        <v>0</v>
      </c>
      <c r="AL97">
        <v>0</v>
      </c>
    </row>
    <row r="98" spans="1:50">
      <c r="A98" t="s">
        <v>140</v>
      </c>
      <c r="B98" s="34">
        <v>261.29000000000002</v>
      </c>
      <c r="C98" s="34">
        <v>86.81</v>
      </c>
      <c r="D98" s="93">
        <f t="shared" si="1"/>
        <v>0</v>
      </c>
      <c r="E98" s="34">
        <v>16.05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57.72</v>
      </c>
      <c r="N98">
        <v>272.12</v>
      </c>
      <c r="O98">
        <v>100.26</v>
      </c>
      <c r="P98">
        <v>2.5499999999999998</v>
      </c>
      <c r="Q98">
        <v>7.01</v>
      </c>
      <c r="R98" s="93">
        <v>0</v>
      </c>
      <c r="S98" s="93">
        <v>0</v>
      </c>
      <c r="T98" s="93">
        <v>0</v>
      </c>
      <c r="U98">
        <v>2.2200000000000002</v>
      </c>
      <c r="V98">
        <v>0</v>
      </c>
      <c r="W98">
        <v>1.99</v>
      </c>
      <c r="X98">
        <v>51</v>
      </c>
      <c r="Y98">
        <v>17</v>
      </c>
      <c r="Z98">
        <v>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18.399999999999999</v>
      </c>
      <c r="AH98">
        <v>44.33</v>
      </c>
      <c r="AI98">
        <v>44.33</v>
      </c>
      <c r="AJ98">
        <v>28.87</v>
      </c>
      <c r="AK98">
        <v>0</v>
      </c>
      <c r="AL98">
        <v>0</v>
      </c>
    </row>
    <row r="99" spans="1:50">
      <c r="A99" t="s">
        <v>141</v>
      </c>
      <c r="B99" s="34">
        <f>SUM(B3:B98)/4000</f>
        <v>5.016547500000005</v>
      </c>
      <c r="C99" s="34">
        <f t="shared" ref="C99:P99" si="2">SUM(C3:C98)/4000</f>
        <v>1.5295900000000022</v>
      </c>
      <c r="D99" s="93">
        <f t="shared" ref="D99" si="3">SUM(D3:D98)/4000</f>
        <v>0.96861749999999991</v>
      </c>
      <c r="E99" s="34">
        <f>SUM(E3:E98)/4000</f>
        <v>0.35669999999999968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0.11169750000000002</v>
      </c>
      <c r="K99" s="37">
        <f t="shared" si="2"/>
        <v>0.11169750000000002</v>
      </c>
      <c r="L99" s="37">
        <f t="shared" si="2"/>
        <v>0.11449750000000002</v>
      </c>
      <c r="M99">
        <f t="shared" si="2"/>
        <v>1.0671874999999988</v>
      </c>
      <c r="N99">
        <f t="shared" si="2"/>
        <v>6.2447799999999933</v>
      </c>
      <c r="O99">
        <f t="shared" si="2"/>
        <v>2.0605625000000032</v>
      </c>
      <c r="P99">
        <f t="shared" si="2"/>
        <v>5.9465000000000066E-2</v>
      </c>
      <c r="Q99">
        <f t="shared" ref="Q99:AF99" si="5">SUM(Q3:Q98)/4000</f>
        <v>0.21235499999999993</v>
      </c>
      <c r="R99" s="93">
        <f t="shared" si="5"/>
        <v>0.32883250000000003</v>
      </c>
      <c r="S99" s="93">
        <f t="shared" si="5"/>
        <v>0.32630000000000003</v>
      </c>
      <c r="T99" s="93">
        <f t="shared" si="5"/>
        <v>0.31348499999999996</v>
      </c>
      <c r="U99">
        <f t="shared" si="5"/>
        <v>5.4889999999999987E-2</v>
      </c>
      <c r="V99">
        <f t="shared" si="5"/>
        <v>1.061891865</v>
      </c>
      <c r="W99">
        <f t="shared" si="5"/>
        <v>4.6574999999999998E-2</v>
      </c>
      <c r="X99">
        <f t="shared" si="5"/>
        <v>1.2671799999999998</v>
      </c>
      <c r="Y99">
        <f t="shared" si="5"/>
        <v>0.42240249999999985</v>
      </c>
      <c r="Z99">
        <f t="shared" si="5"/>
        <v>0.42238999999999982</v>
      </c>
      <c r="AA99">
        <f t="shared" si="5"/>
        <v>1.76041</v>
      </c>
      <c r="AB99">
        <f t="shared" si="5"/>
        <v>0.35208249999999996</v>
      </c>
      <c r="AC99">
        <f t="shared" si="5"/>
        <v>0.70611250000000003</v>
      </c>
      <c r="AD99">
        <f t="shared" si="5"/>
        <v>0.3498825000000001</v>
      </c>
      <c r="AE99">
        <f t="shared" si="5"/>
        <v>0.68325000000000002</v>
      </c>
      <c r="AF99">
        <f t="shared" si="5"/>
        <v>0.34225</v>
      </c>
      <c r="AG99">
        <f t="shared" ref="AG99:AM99" si="6">SUM(AG3:AG98)/4000</f>
        <v>0.35331999999999997</v>
      </c>
      <c r="AH99">
        <f t="shared" si="6"/>
        <v>1.0164900000000001</v>
      </c>
      <c r="AI99">
        <f t="shared" si="6"/>
        <v>1.0164900000000001</v>
      </c>
      <c r="AJ99">
        <f t="shared" si="6"/>
        <v>0.65919999999999945</v>
      </c>
      <c r="AK99">
        <f t="shared" si="6"/>
        <v>1.4384999999999999</v>
      </c>
      <c r="AL99">
        <f t="shared" si="6"/>
        <v>0.61399999999999999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45385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317.59232524392098</v>
      </c>
      <c r="L3">
        <v>17.360117140670742</v>
      </c>
      <c r="M3">
        <v>63.697708682153944</v>
      </c>
      <c r="N3">
        <v>26.395182741978612</v>
      </c>
      <c r="O3">
        <v>73.764299377466585</v>
      </c>
      <c r="P3">
        <v>31.277695602660021</v>
      </c>
      <c r="Q3">
        <v>9.5996085950413228</v>
      </c>
      <c r="R3">
        <v>19.069177545580747</v>
      </c>
      <c r="S3">
        <v>11.721079119083395</v>
      </c>
      <c r="T3">
        <v>1.4118116363636364</v>
      </c>
      <c r="U3">
        <v>59.76062989548906</v>
      </c>
      <c r="V3">
        <v>8.7990857142857148</v>
      </c>
      <c r="W3">
        <v>19.607573997984773</v>
      </c>
      <c r="X3">
        <v>62.681721591928245</v>
      </c>
      <c r="Y3">
        <v>0</v>
      </c>
      <c r="Z3">
        <v>5.5122746469090895</v>
      </c>
      <c r="AA3">
        <v>0</v>
      </c>
      <c r="AB3">
        <v>1.7559633638141867</v>
      </c>
      <c r="AC3">
        <v>0</v>
      </c>
      <c r="AD3">
        <v>0</v>
      </c>
      <c r="AE3">
        <v>8.4531856070507896</v>
      </c>
      <c r="AF3">
        <v>13.216472362546886</v>
      </c>
      <c r="AG3">
        <v>30.932114456131103</v>
      </c>
      <c r="AH3">
        <v>0</v>
      </c>
      <c r="AI3">
        <v>0</v>
      </c>
      <c r="AJ3">
        <v>0</v>
      </c>
      <c r="AK3">
        <v>29.096480734278966</v>
      </c>
      <c r="AL3">
        <v>19.189004581583472</v>
      </c>
      <c r="AM3">
        <v>8.0528243459716009</v>
      </c>
      <c r="AN3">
        <v>4.0540662175353688E-2</v>
      </c>
      <c r="AO3">
        <v>0</v>
      </c>
      <c r="AP3">
        <v>0</v>
      </c>
      <c r="AQ3">
        <v>0</v>
      </c>
      <c r="AR3">
        <v>14.933368232155793</v>
      </c>
      <c r="AS3">
        <v>16.562873270888034</v>
      </c>
      <c r="AT3">
        <v>0</v>
      </c>
      <c r="AU3">
        <v>0</v>
      </c>
      <c r="AV3">
        <v>0</v>
      </c>
      <c r="AW3">
        <v>0</v>
      </c>
      <c r="AX3">
        <v>0</v>
      </c>
      <c r="AY3">
        <v>2.408699784499055</v>
      </c>
      <c r="AZ3">
        <v>0</v>
      </c>
      <c r="BA3">
        <v>0</v>
      </c>
      <c r="BB3">
        <v>2.4483975290697675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875.34021646168208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317.59232524392098</v>
      </c>
      <c r="L4">
        <v>17.470125865561094</v>
      </c>
      <c r="M4">
        <v>63.697708682153944</v>
      </c>
      <c r="N4">
        <v>26.395182741978612</v>
      </c>
      <c r="O4">
        <v>73.764299377466585</v>
      </c>
      <c r="P4">
        <v>30.797085474006121</v>
      </c>
      <c r="Q4">
        <v>9.5996085950413228</v>
      </c>
      <c r="R4">
        <v>19.069177545580747</v>
      </c>
      <c r="S4">
        <v>11.721079119083395</v>
      </c>
      <c r="T4">
        <v>1.4118116363636364</v>
      </c>
      <c r="U4">
        <v>59.680629052255476</v>
      </c>
      <c r="V4">
        <v>8.7990857142857148</v>
      </c>
      <c r="W4">
        <v>19.607573997984773</v>
      </c>
      <c r="X4">
        <v>62.681721591928245</v>
      </c>
      <c r="Y4">
        <v>0</v>
      </c>
      <c r="Z4">
        <v>5.5122746469090895</v>
      </c>
      <c r="AA4">
        <v>0</v>
      </c>
      <c r="AB4">
        <v>1.7559633638141867</v>
      </c>
      <c r="AC4">
        <v>0</v>
      </c>
      <c r="AD4">
        <v>0</v>
      </c>
      <c r="AE4">
        <v>8.4531856070507896</v>
      </c>
      <c r="AF4">
        <v>13.216472362546886</v>
      </c>
      <c r="AG4">
        <v>30.932114456131103</v>
      </c>
      <c r="AH4">
        <v>0</v>
      </c>
      <c r="AI4">
        <v>0</v>
      </c>
      <c r="AJ4">
        <v>0</v>
      </c>
      <c r="AK4">
        <v>29.096480734278966</v>
      </c>
      <c r="AL4">
        <v>19.189004581583472</v>
      </c>
      <c r="AM4">
        <v>8.0528243459716009</v>
      </c>
      <c r="AN4">
        <v>4.0540662175353688E-2</v>
      </c>
      <c r="AO4">
        <v>0</v>
      </c>
      <c r="AP4">
        <v>0</v>
      </c>
      <c r="AQ4">
        <v>0</v>
      </c>
      <c r="AR4">
        <v>14.933368232155793</v>
      </c>
      <c r="AS4">
        <v>16.562873270888034</v>
      </c>
      <c r="AT4">
        <v>0</v>
      </c>
      <c r="AU4">
        <v>0</v>
      </c>
      <c r="AV4">
        <v>0</v>
      </c>
      <c r="AW4">
        <v>0</v>
      </c>
      <c r="AX4">
        <v>0</v>
      </c>
      <c r="AY4">
        <v>2.408699784499055</v>
      </c>
      <c r="AZ4">
        <v>0</v>
      </c>
      <c r="BA4">
        <v>0</v>
      </c>
      <c r="BB4">
        <v>2.4483975290697675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874.88961421468503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298.40225506447928</v>
      </c>
      <c r="L5">
        <v>17.470125865561094</v>
      </c>
      <c r="M5">
        <v>63.697708682153944</v>
      </c>
      <c r="N5">
        <v>26.395182741978612</v>
      </c>
      <c r="O5">
        <v>73.764299377466585</v>
      </c>
      <c r="P5">
        <v>30.797085474006121</v>
      </c>
      <c r="Q5">
        <v>9.5996085950413228</v>
      </c>
      <c r="R5">
        <v>19.069177545580747</v>
      </c>
      <c r="S5">
        <v>11.721079119083395</v>
      </c>
      <c r="T5">
        <v>1.4118116363636364</v>
      </c>
      <c r="U5">
        <v>59.680629052255476</v>
      </c>
      <c r="V5">
        <v>8.7990857142857148</v>
      </c>
      <c r="W5">
        <v>19.607573997984773</v>
      </c>
      <c r="X5">
        <v>62.681721591928245</v>
      </c>
      <c r="Y5">
        <v>0</v>
      </c>
      <c r="Z5">
        <v>5.5122746469090895</v>
      </c>
      <c r="AA5">
        <v>0</v>
      </c>
      <c r="AB5">
        <v>1.7559633638141867</v>
      </c>
      <c r="AC5">
        <v>0</v>
      </c>
      <c r="AD5">
        <v>0</v>
      </c>
      <c r="AE5">
        <v>8.4531856070507896</v>
      </c>
      <c r="AF5">
        <v>13.216472362546886</v>
      </c>
      <c r="AG5">
        <v>30.932114456131103</v>
      </c>
      <c r="AH5">
        <v>0</v>
      </c>
      <c r="AI5">
        <v>0</v>
      </c>
      <c r="AJ5">
        <v>0</v>
      </c>
      <c r="AK5">
        <v>29.096480734278966</v>
      </c>
      <c r="AL5">
        <v>19.189004581583472</v>
      </c>
      <c r="AM5">
        <v>8.0528243459716009</v>
      </c>
      <c r="AN5">
        <v>4.0540662175353688E-2</v>
      </c>
      <c r="AO5">
        <v>0</v>
      </c>
      <c r="AP5">
        <v>0</v>
      </c>
      <c r="AQ5">
        <v>0</v>
      </c>
      <c r="AR5">
        <v>14.933368232155793</v>
      </c>
      <c r="AS5">
        <v>16.562873270888034</v>
      </c>
      <c r="AT5">
        <v>0</v>
      </c>
      <c r="AU5">
        <v>0</v>
      </c>
      <c r="AV5">
        <v>0</v>
      </c>
      <c r="AW5">
        <v>0</v>
      </c>
      <c r="AX5">
        <v>0</v>
      </c>
      <c r="AY5">
        <v>2.408699784499055</v>
      </c>
      <c r="AZ5">
        <v>0</v>
      </c>
      <c r="BA5">
        <v>0</v>
      </c>
      <c r="BB5">
        <v>2.4483975290697675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855.69954403524321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302.32672299902282</v>
      </c>
      <c r="L6">
        <v>17.470125865561094</v>
      </c>
      <c r="M6">
        <v>63.697708682153944</v>
      </c>
      <c r="N6">
        <v>26.395182741978612</v>
      </c>
      <c r="O6">
        <v>73.764299377466585</v>
      </c>
      <c r="P6">
        <v>30.797085474006121</v>
      </c>
      <c r="Q6">
        <v>9.5996085950413228</v>
      </c>
      <c r="R6">
        <v>19.069177545580747</v>
      </c>
      <c r="S6">
        <v>11.721079119083395</v>
      </c>
      <c r="T6">
        <v>1.4118116363636364</v>
      </c>
      <c r="U6">
        <v>59.680629052255476</v>
      </c>
      <c r="V6">
        <v>8.7990857142857148</v>
      </c>
      <c r="W6">
        <v>19.607573997984773</v>
      </c>
      <c r="X6">
        <v>62.681721591928245</v>
      </c>
      <c r="Y6">
        <v>0</v>
      </c>
      <c r="Z6">
        <v>5.5122746469090895</v>
      </c>
      <c r="AA6">
        <v>0</v>
      </c>
      <c r="AB6">
        <v>1.7559633638141867</v>
      </c>
      <c r="AC6">
        <v>0</v>
      </c>
      <c r="AD6">
        <v>0</v>
      </c>
      <c r="AE6">
        <v>8.4531856070507896</v>
      </c>
      <c r="AF6">
        <v>13.216472362546886</v>
      </c>
      <c r="AG6">
        <v>30.932114456131103</v>
      </c>
      <c r="AH6">
        <v>0</v>
      </c>
      <c r="AI6">
        <v>0</v>
      </c>
      <c r="AJ6">
        <v>0</v>
      </c>
      <c r="AK6">
        <v>29.096480734278966</v>
      </c>
      <c r="AL6">
        <v>19.189004581583472</v>
      </c>
      <c r="AM6">
        <v>8.0528243459716009</v>
      </c>
      <c r="AN6">
        <v>4.0540662175353688E-2</v>
      </c>
      <c r="AO6">
        <v>0</v>
      </c>
      <c r="AP6">
        <v>0</v>
      </c>
      <c r="AQ6">
        <v>0</v>
      </c>
      <c r="AR6">
        <v>14.933368232155793</v>
      </c>
      <c r="AS6">
        <v>16.562873270888034</v>
      </c>
      <c r="AT6">
        <v>0</v>
      </c>
      <c r="AU6">
        <v>0</v>
      </c>
      <c r="AV6">
        <v>0</v>
      </c>
      <c r="AW6">
        <v>0</v>
      </c>
      <c r="AX6">
        <v>0</v>
      </c>
      <c r="AY6">
        <v>2.408699784499055</v>
      </c>
      <c r="AZ6">
        <v>0</v>
      </c>
      <c r="BA6">
        <v>0</v>
      </c>
      <c r="BB6">
        <v>2.4483975290697675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859.62401196978681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274.28301394136338</v>
      </c>
      <c r="L7">
        <v>9.6201605257563223</v>
      </c>
      <c r="M7">
        <v>63.697708682153944</v>
      </c>
      <c r="N7">
        <v>26.395182741978612</v>
      </c>
      <c r="O7">
        <v>73.764299377466585</v>
      </c>
      <c r="P7">
        <v>30.797085474006121</v>
      </c>
      <c r="Q7">
        <v>2.8905039761114795</v>
      </c>
      <c r="R7">
        <v>19.069177545580747</v>
      </c>
      <c r="S7">
        <v>6.7335638141470193</v>
      </c>
      <c r="T7">
        <v>0.96001676190476182</v>
      </c>
      <c r="U7">
        <v>59.680629052255476</v>
      </c>
      <c r="V7">
        <v>8.7990857142857148</v>
      </c>
      <c r="W7">
        <v>19.607573997984773</v>
      </c>
      <c r="X7">
        <v>62.681721591928245</v>
      </c>
      <c r="Y7">
        <v>0</v>
      </c>
      <c r="Z7">
        <v>5.5122746469090895</v>
      </c>
      <c r="AA7">
        <v>0</v>
      </c>
      <c r="AB7">
        <v>1.7559633638141867</v>
      </c>
      <c r="AC7">
        <v>0</v>
      </c>
      <c r="AD7">
        <v>0</v>
      </c>
      <c r="AE7">
        <v>8.4531856070507896</v>
      </c>
      <c r="AF7">
        <v>13.216472362546886</v>
      </c>
      <c r="AG7">
        <v>30.932114456131103</v>
      </c>
      <c r="AH7">
        <v>0</v>
      </c>
      <c r="AI7">
        <v>0</v>
      </c>
      <c r="AJ7">
        <v>0</v>
      </c>
      <c r="AK7">
        <v>29.096480734278966</v>
      </c>
      <c r="AL7">
        <v>19.189004581583472</v>
      </c>
      <c r="AM7">
        <v>8.0528243459716009</v>
      </c>
      <c r="AN7">
        <v>4.0540662175353688E-2</v>
      </c>
      <c r="AO7">
        <v>0</v>
      </c>
      <c r="AP7">
        <v>0</v>
      </c>
      <c r="AQ7">
        <v>0</v>
      </c>
      <c r="AR7">
        <v>14.933368232155793</v>
      </c>
      <c r="AS7">
        <v>16.562873270888034</v>
      </c>
      <c r="AT7">
        <v>0</v>
      </c>
      <c r="AU7">
        <v>0</v>
      </c>
      <c r="AV7">
        <v>0</v>
      </c>
      <c r="AW7">
        <v>0</v>
      </c>
      <c r="AX7">
        <v>0</v>
      </c>
      <c r="AY7">
        <v>2.408699784499055</v>
      </c>
      <c r="AZ7">
        <v>0</v>
      </c>
      <c r="BA7">
        <v>0</v>
      </c>
      <c r="BB7">
        <v>2.4483975290697675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811.58192277399758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274.28301394136338</v>
      </c>
      <c r="L8">
        <v>9.6201605257563223</v>
      </c>
      <c r="M8">
        <v>63.697708682153944</v>
      </c>
      <c r="N8">
        <v>26.395182741978612</v>
      </c>
      <c r="O8">
        <v>73.764299377466585</v>
      </c>
      <c r="P8">
        <v>30.797085474006121</v>
      </c>
      <c r="Q8">
        <v>2.8905039761114795</v>
      </c>
      <c r="R8">
        <v>19.069177545580747</v>
      </c>
      <c r="S8">
        <v>6.7335638141470193</v>
      </c>
      <c r="T8">
        <v>0.96001676190476182</v>
      </c>
      <c r="U8">
        <v>59.680629052255476</v>
      </c>
      <c r="V8">
        <v>8.7990857142857148</v>
      </c>
      <c r="W8">
        <v>19.607573997984773</v>
      </c>
      <c r="X8">
        <v>62.681721591928245</v>
      </c>
      <c r="Y8">
        <v>0</v>
      </c>
      <c r="Z8">
        <v>5.5122746469090895</v>
      </c>
      <c r="AA8">
        <v>0</v>
      </c>
      <c r="AB8">
        <v>1.7559633638141867</v>
      </c>
      <c r="AC8">
        <v>0</v>
      </c>
      <c r="AD8">
        <v>0</v>
      </c>
      <c r="AE8">
        <v>8.4531856070507896</v>
      </c>
      <c r="AF8">
        <v>13.216472362546886</v>
      </c>
      <c r="AG8">
        <v>30.932114456131103</v>
      </c>
      <c r="AH8">
        <v>0</v>
      </c>
      <c r="AI8">
        <v>0</v>
      </c>
      <c r="AJ8">
        <v>0</v>
      </c>
      <c r="AK8">
        <v>29.096480734278966</v>
      </c>
      <c r="AL8">
        <v>19.189004581583472</v>
      </c>
      <c r="AM8">
        <v>8.0528243459716009</v>
      </c>
      <c r="AN8">
        <v>4.0540662175353688E-2</v>
      </c>
      <c r="AO8">
        <v>0</v>
      </c>
      <c r="AP8">
        <v>0</v>
      </c>
      <c r="AQ8">
        <v>0</v>
      </c>
      <c r="AR8">
        <v>14.933368232155793</v>
      </c>
      <c r="AS8">
        <v>16.562873270888034</v>
      </c>
      <c r="AT8">
        <v>0</v>
      </c>
      <c r="AU8">
        <v>0</v>
      </c>
      <c r="AV8">
        <v>0</v>
      </c>
      <c r="AW8">
        <v>0</v>
      </c>
      <c r="AX8">
        <v>0</v>
      </c>
      <c r="AY8">
        <v>2.408699784499055</v>
      </c>
      <c r="AZ8">
        <v>0</v>
      </c>
      <c r="BA8">
        <v>0</v>
      </c>
      <c r="BB8">
        <v>2.4483975290697675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811.58192277399758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274.286940855598</v>
      </c>
      <c r="L9">
        <v>9.6199383640052343</v>
      </c>
      <c r="M9">
        <v>63.697708682153944</v>
      </c>
      <c r="N9">
        <v>26.395182741978612</v>
      </c>
      <c r="O9">
        <v>73.764299377466585</v>
      </c>
      <c r="P9">
        <v>30.797085474006121</v>
      </c>
      <c r="Q9">
        <v>2.8905039761114795</v>
      </c>
      <c r="R9">
        <v>10.588223111398964</v>
      </c>
      <c r="S9">
        <v>6.7335638141470193</v>
      </c>
      <c r="T9">
        <v>0.96001676190476182</v>
      </c>
      <c r="U9">
        <v>59.680629052255476</v>
      </c>
      <c r="V9">
        <v>4.8124037997504674</v>
      </c>
      <c r="W9">
        <v>19.607573997984773</v>
      </c>
      <c r="X9">
        <v>62.681721591928245</v>
      </c>
      <c r="Y9">
        <v>0</v>
      </c>
      <c r="Z9">
        <v>5.5122746469090895</v>
      </c>
      <c r="AA9">
        <v>0</v>
      </c>
      <c r="AB9">
        <v>1.7559633638141867</v>
      </c>
      <c r="AC9">
        <v>0</v>
      </c>
      <c r="AD9">
        <v>0</v>
      </c>
      <c r="AE9">
        <v>8.4531856070507896</v>
      </c>
      <c r="AF9">
        <v>13.216472362546886</v>
      </c>
      <c r="AG9">
        <v>30.932114456131103</v>
      </c>
      <c r="AH9">
        <v>0</v>
      </c>
      <c r="AI9">
        <v>0</v>
      </c>
      <c r="AJ9">
        <v>0</v>
      </c>
      <c r="AK9">
        <v>29.096480734278966</v>
      </c>
      <c r="AL9">
        <v>19.189004581583472</v>
      </c>
      <c r="AM9">
        <v>8.0528243459716009</v>
      </c>
      <c r="AN9">
        <v>4.0540662175353688E-2</v>
      </c>
      <c r="AO9">
        <v>0</v>
      </c>
      <c r="AP9">
        <v>0</v>
      </c>
      <c r="AQ9">
        <v>0</v>
      </c>
      <c r="AR9">
        <v>14.933368232155793</v>
      </c>
      <c r="AS9">
        <v>16.562873270888034</v>
      </c>
      <c r="AT9">
        <v>0</v>
      </c>
      <c r="AU9">
        <v>0</v>
      </c>
      <c r="AV9">
        <v>0</v>
      </c>
      <c r="AW9">
        <v>0</v>
      </c>
      <c r="AX9">
        <v>0</v>
      </c>
      <c r="AY9">
        <v>2.408699784499055</v>
      </c>
      <c r="AZ9">
        <v>0</v>
      </c>
      <c r="BA9">
        <v>0</v>
      </c>
      <c r="BB9">
        <v>2.2585218023255811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798.92811545101983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274.29002877296477</v>
      </c>
      <c r="L10">
        <v>9.6201212611004561</v>
      </c>
      <c r="M10">
        <v>63.697708682153944</v>
      </c>
      <c r="N10">
        <v>26.395182741978612</v>
      </c>
      <c r="O10">
        <v>73.764299377466585</v>
      </c>
      <c r="P10">
        <v>30.797085474006121</v>
      </c>
      <c r="Q10">
        <v>3.6021703716892133</v>
      </c>
      <c r="R10">
        <v>10.588223111398964</v>
      </c>
      <c r="S10">
        <v>6.7352526459276021</v>
      </c>
      <c r="T10">
        <v>0.96001676190476182</v>
      </c>
      <c r="U10">
        <v>59.680629052255476</v>
      </c>
      <c r="V10">
        <v>4.8124037997504674</v>
      </c>
      <c r="W10">
        <v>19.607573997984773</v>
      </c>
      <c r="X10">
        <v>62.681721591928245</v>
      </c>
      <c r="Y10">
        <v>0</v>
      </c>
      <c r="Z10">
        <v>5.5122746469090895</v>
      </c>
      <c r="AA10">
        <v>0</v>
      </c>
      <c r="AB10">
        <v>1.7559633638141867</v>
      </c>
      <c r="AC10">
        <v>0</v>
      </c>
      <c r="AD10">
        <v>0</v>
      </c>
      <c r="AE10">
        <v>8.4531856070507896</v>
      </c>
      <c r="AF10">
        <v>13.216472362546886</v>
      </c>
      <c r="AG10">
        <v>30.932114456131103</v>
      </c>
      <c r="AH10">
        <v>0</v>
      </c>
      <c r="AI10">
        <v>0</v>
      </c>
      <c r="AJ10">
        <v>0</v>
      </c>
      <c r="AK10">
        <v>29.096480734278966</v>
      </c>
      <c r="AL10">
        <v>19.189004581583472</v>
      </c>
      <c r="AM10">
        <v>8.0528243459716009</v>
      </c>
      <c r="AN10">
        <v>4.0540662175353688E-2</v>
      </c>
      <c r="AO10">
        <v>0</v>
      </c>
      <c r="AP10">
        <v>0</v>
      </c>
      <c r="AQ10">
        <v>0</v>
      </c>
      <c r="AR10">
        <v>14.933368232155793</v>
      </c>
      <c r="AS10">
        <v>16.562873270888034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2.408699784499055</v>
      </c>
      <c r="AZ10">
        <v>0</v>
      </c>
      <c r="BA10">
        <v>0</v>
      </c>
      <c r="BB10">
        <v>2.2585218023255811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799.64474149284013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274.29002877296477</v>
      </c>
      <c r="L11">
        <v>9.6700652294359077</v>
      </c>
      <c r="M11">
        <v>63.697708682153944</v>
      </c>
      <c r="N11">
        <v>26.395182741978612</v>
      </c>
      <c r="O11">
        <v>73.764299377466585</v>
      </c>
      <c r="P11">
        <v>30.797085474006121</v>
      </c>
      <c r="Q11">
        <v>5.1881516847372815</v>
      </c>
      <c r="R11">
        <v>10.588223111398964</v>
      </c>
      <c r="S11">
        <v>6.7352526459276021</v>
      </c>
      <c r="T11">
        <v>0.96001676190476182</v>
      </c>
      <c r="U11">
        <v>59.680629052255476</v>
      </c>
      <c r="V11">
        <v>4.8124037997504674</v>
      </c>
      <c r="W11">
        <v>19.607573997984773</v>
      </c>
      <c r="X11">
        <v>62.681721591928245</v>
      </c>
      <c r="Y11">
        <v>0</v>
      </c>
      <c r="Z11">
        <v>5.5122746469090895</v>
      </c>
      <c r="AA11">
        <v>5.9276622000000012</v>
      </c>
      <c r="AB11">
        <v>1.7559633638141867</v>
      </c>
      <c r="AC11">
        <v>0</v>
      </c>
      <c r="AD11">
        <v>0</v>
      </c>
      <c r="AE11">
        <v>8.4531856070507896</v>
      </c>
      <c r="AF11">
        <v>13.216472362546886</v>
      </c>
      <c r="AG11">
        <v>30.932114456131103</v>
      </c>
      <c r="AH11">
        <v>0</v>
      </c>
      <c r="AI11">
        <v>0</v>
      </c>
      <c r="AJ11">
        <v>0</v>
      </c>
      <c r="AK11">
        <v>29.096480734278966</v>
      </c>
      <c r="AL11">
        <v>19.189004581583472</v>
      </c>
      <c r="AM11">
        <v>8.0528243459716009</v>
      </c>
      <c r="AN11">
        <v>4.0540662175353688E-2</v>
      </c>
      <c r="AO11">
        <v>0</v>
      </c>
      <c r="AP11">
        <v>0</v>
      </c>
      <c r="AQ11">
        <v>0</v>
      </c>
      <c r="AR11">
        <v>14.933368232155793</v>
      </c>
      <c r="AS11">
        <v>16.562873270888034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2.408699784499055</v>
      </c>
      <c r="AZ11">
        <v>0</v>
      </c>
      <c r="BA11">
        <v>0</v>
      </c>
      <c r="BB11">
        <v>2.2585218023255811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807.20832897422372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274.29002877296477</v>
      </c>
      <c r="L12">
        <v>9.620224452272188</v>
      </c>
      <c r="M12">
        <v>63.697708682153944</v>
      </c>
      <c r="N12">
        <v>26.395182741978612</v>
      </c>
      <c r="O12">
        <v>73.764299377466585</v>
      </c>
      <c r="P12">
        <v>30.797085474006121</v>
      </c>
      <c r="Q12">
        <v>5.1881516847372815</v>
      </c>
      <c r="R12">
        <v>10.588223111398964</v>
      </c>
      <c r="S12">
        <v>6.7368976911665541</v>
      </c>
      <c r="T12">
        <v>0.96001676190476182</v>
      </c>
      <c r="U12">
        <v>59.680629052255476</v>
      </c>
      <c r="V12">
        <v>4.8124037997504674</v>
      </c>
      <c r="W12">
        <v>19.607573997984773</v>
      </c>
      <c r="X12">
        <v>62.681721591928245</v>
      </c>
      <c r="Y12">
        <v>0</v>
      </c>
      <c r="Z12">
        <v>5.5122746469090895</v>
      </c>
      <c r="AA12">
        <v>5.9390165670886086</v>
      </c>
      <c r="AB12">
        <v>1.7559633638141867</v>
      </c>
      <c r="AC12">
        <v>0</v>
      </c>
      <c r="AD12">
        <v>0</v>
      </c>
      <c r="AE12">
        <v>8.4531856070507896</v>
      </c>
      <c r="AF12">
        <v>13.216472362546886</v>
      </c>
      <c r="AG12">
        <v>30.932114456131103</v>
      </c>
      <c r="AH12">
        <v>0</v>
      </c>
      <c r="AI12">
        <v>0</v>
      </c>
      <c r="AJ12">
        <v>0</v>
      </c>
      <c r="AK12">
        <v>29.096480734278966</v>
      </c>
      <c r="AL12">
        <v>19.189004581583472</v>
      </c>
      <c r="AM12">
        <v>8.0528243459716009</v>
      </c>
      <c r="AN12">
        <v>4.0540662175353688E-2</v>
      </c>
      <c r="AO12">
        <v>0</v>
      </c>
      <c r="AP12">
        <v>0</v>
      </c>
      <c r="AQ12">
        <v>0</v>
      </c>
      <c r="AR12">
        <v>14.933368232155793</v>
      </c>
      <c r="AS12">
        <v>16.562873270888034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2.408699784499055</v>
      </c>
      <c r="AZ12">
        <v>0</v>
      </c>
      <c r="BA12">
        <v>0</v>
      </c>
      <c r="BB12">
        <v>2.2585218023255811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807.17148760938755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274.29002877296477</v>
      </c>
      <c r="L13">
        <v>9.6199056553029241</v>
      </c>
      <c r="M13">
        <v>63.697708682153944</v>
      </c>
      <c r="N13">
        <v>26.395182741978612</v>
      </c>
      <c r="O13">
        <v>73.764299377466585</v>
      </c>
      <c r="P13">
        <v>30.797085474006121</v>
      </c>
      <c r="Q13">
        <v>3.1288853127606338</v>
      </c>
      <c r="R13">
        <v>10.588223111398964</v>
      </c>
      <c r="S13">
        <v>6.7317833065031989</v>
      </c>
      <c r="T13">
        <v>0.96001676190476182</v>
      </c>
      <c r="U13">
        <v>59.680629052255476</v>
      </c>
      <c r="V13">
        <v>4.8124037997504674</v>
      </c>
      <c r="W13">
        <v>19.607573997984773</v>
      </c>
      <c r="X13">
        <v>62.681721591928245</v>
      </c>
      <c r="Y13">
        <v>0</v>
      </c>
      <c r="Z13">
        <v>5.5122746469090895</v>
      </c>
      <c r="AA13">
        <v>11.878033134177217</v>
      </c>
      <c r="AB13">
        <v>1.7559633638141867</v>
      </c>
      <c r="AC13">
        <v>0</v>
      </c>
      <c r="AD13">
        <v>0</v>
      </c>
      <c r="AE13">
        <v>8.4531856070507896</v>
      </c>
      <c r="AF13">
        <v>13.216472362546886</v>
      </c>
      <c r="AG13">
        <v>30.932114456131103</v>
      </c>
      <c r="AH13">
        <v>0</v>
      </c>
      <c r="AI13">
        <v>0</v>
      </c>
      <c r="AJ13">
        <v>0</v>
      </c>
      <c r="AK13">
        <v>29.096480734278966</v>
      </c>
      <c r="AL13">
        <v>19.189004581583472</v>
      </c>
      <c r="AM13">
        <v>8.0528243459716009</v>
      </c>
      <c r="AN13">
        <v>4.0540662175353688E-2</v>
      </c>
      <c r="AO13">
        <v>0</v>
      </c>
      <c r="AP13">
        <v>0</v>
      </c>
      <c r="AQ13">
        <v>0</v>
      </c>
      <c r="AR13">
        <v>14.933368232155793</v>
      </c>
      <c r="AS13">
        <v>16.562873270888034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2.408699784499055</v>
      </c>
      <c r="AZ13">
        <v>0</v>
      </c>
      <c r="BA13">
        <v>0</v>
      </c>
      <c r="BB13">
        <v>1.3988844390243904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810.18616725956576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274.29002877296477</v>
      </c>
      <c r="L14">
        <v>9.6199056553029241</v>
      </c>
      <c r="M14">
        <v>63.697708682153944</v>
      </c>
      <c r="N14">
        <v>26.395182741978612</v>
      </c>
      <c r="O14">
        <v>73.764299377466585</v>
      </c>
      <c r="P14">
        <v>30.797085474006121</v>
      </c>
      <c r="Q14">
        <v>3.1288853127606338</v>
      </c>
      <c r="R14">
        <v>10.588223111398964</v>
      </c>
      <c r="S14">
        <v>6.7317833065031989</v>
      </c>
      <c r="T14">
        <v>0.96001676190476182</v>
      </c>
      <c r="U14">
        <v>59.680629052255476</v>
      </c>
      <c r="V14">
        <v>4.8124037997504674</v>
      </c>
      <c r="W14">
        <v>19.607573997984773</v>
      </c>
      <c r="X14">
        <v>62.681721591928245</v>
      </c>
      <c r="Y14">
        <v>0</v>
      </c>
      <c r="Z14">
        <v>5.5122746469090895</v>
      </c>
      <c r="AA14">
        <v>11.878033134177217</v>
      </c>
      <c r="AB14">
        <v>1.7559633638141867</v>
      </c>
      <c r="AC14">
        <v>0</v>
      </c>
      <c r="AD14">
        <v>0</v>
      </c>
      <c r="AE14">
        <v>8.4531856070507896</v>
      </c>
      <c r="AF14">
        <v>13.216472362546886</v>
      </c>
      <c r="AG14">
        <v>30.932114456131103</v>
      </c>
      <c r="AH14">
        <v>0</v>
      </c>
      <c r="AI14">
        <v>0</v>
      </c>
      <c r="AJ14">
        <v>0</v>
      </c>
      <c r="AK14">
        <v>29.096480734278966</v>
      </c>
      <c r="AL14">
        <v>19.189004581583472</v>
      </c>
      <c r="AM14">
        <v>8.0528243459716009</v>
      </c>
      <c r="AN14">
        <v>4.0540662175353688E-2</v>
      </c>
      <c r="AO14">
        <v>0</v>
      </c>
      <c r="AP14">
        <v>0</v>
      </c>
      <c r="AQ14">
        <v>0</v>
      </c>
      <c r="AR14">
        <v>14.933368232155793</v>
      </c>
      <c r="AS14">
        <v>16.562873270888034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2.408699784499055</v>
      </c>
      <c r="AZ14">
        <v>0</v>
      </c>
      <c r="BA14">
        <v>0</v>
      </c>
      <c r="BB14">
        <v>1.3988844390243904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810.18616725956576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274.29002877296477</v>
      </c>
      <c r="L15">
        <v>9.6199056553029241</v>
      </c>
      <c r="M15">
        <v>63.697708682153944</v>
      </c>
      <c r="N15">
        <v>26.395182741978612</v>
      </c>
      <c r="O15">
        <v>73.764299377466585</v>
      </c>
      <c r="P15">
        <v>30.797085474006121</v>
      </c>
      <c r="Q15">
        <v>3.1288853127606338</v>
      </c>
      <c r="R15">
        <v>10.588223111398964</v>
      </c>
      <c r="S15">
        <v>6.7317833065031989</v>
      </c>
      <c r="T15">
        <v>0.96001676190476182</v>
      </c>
      <c r="U15">
        <v>59.680629052255476</v>
      </c>
      <c r="V15">
        <v>4.8124037997504674</v>
      </c>
      <c r="W15">
        <v>19.607573997984773</v>
      </c>
      <c r="X15">
        <v>62.681721591928245</v>
      </c>
      <c r="Y15">
        <v>0</v>
      </c>
      <c r="Z15">
        <v>5.5122746469090895</v>
      </c>
      <c r="AA15">
        <v>11.878033134177217</v>
      </c>
      <c r="AB15">
        <v>1.7559633638141867</v>
      </c>
      <c r="AC15">
        <v>4.971164818699827</v>
      </c>
      <c r="AD15">
        <v>0</v>
      </c>
      <c r="AE15">
        <v>8.4531856070507896</v>
      </c>
      <c r="AF15">
        <v>13.216472362546886</v>
      </c>
      <c r="AG15">
        <v>30.932114456131103</v>
      </c>
      <c r="AH15">
        <v>0</v>
      </c>
      <c r="AI15">
        <v>0</v>
      </c>
      <c r="AJ15">
        <v>0</v>
      </c>
      <c r="AK15">
        <v>29.096480734278966</v>
      </c>
      <c r="AL15">
        <v>19.189004581583472</v>
      </c>
      <c r="AM15">
        <v>8.0528243459716009</v>
      </c>
      <c r="AN15">
        <v>4.0540662175353688E-2</v>
      </c>
      <c r="AO15">
        <v>0</v>
      </c>
      <c r="AP15">
        <v>0</v>
      </c>
      <c r="AQ15">
        <v>8.9411067306058403</v>
      </c>
      <c r="AR15">
        <v>14.933368232155793</v>
      </c>
      <c r="AS15">
        <v>16.228878014383458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2.408699784499055</v>
      </c>
      <c r="AZ15">
        <v>0</v>
      </c>
      <c r="BA15">
        <v>0</v>
      </c>
      <c r="BB15">
        <v>1.3988844390243904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823.76444355236663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274.29002877296477</v>
      </c>
      <c r="L16">
        <v>9.6199056553029241</v>
      </c>
      <c r="M16">
        <v>63.697708682153944</v>
      </c>
      <c r="N16">
        <v>26.395182741978612</v>
      </c>
      <c r="O16">
        <v>73.764299377466585</v>
      </c>
      <c r="P16">
        <v>30.797085474006121</v>
      </c>
      <c r="Q16">
        <v>3.1288853127606338</v>
      </c>
      <c r="R16">
        <v>10.588223111398964</v>
      </c>
      <c r="S16">
        <v>6.7317833065031989</v>
      </c>
      <c r="T16">
        <v>0.96001676190476182</v>
      </c>
      <c r="U16">
        <v>59.680629052255476</v>
      </c>
      <c r="V16">
        <v>4.8124037997504674</v>
      </c>
      <c r="W16">
        <v>19.607573997984773</v>
      </c>
      <c r="X16">
        <v>62.681721591928245</v>
      </c>
      <c r="Y16">
        <v>0</v>
      </c>
      <c r="Z16">
        <v>5.5122746469090895</v>
      </c>
      <c r="AA16">
        <v>11.878033134177217</v>
      </c>
      <c r="AB16">
        <v>6.9395679238632848</v>
      </c>
      <c r="AC16">
        <v>4.971164818699827</v>
      </c>
      <c r="AD16">
        <v>0</v>
      </c>
      <c r="AE16">
        <v>8.4531856070507896</v>
      </c>
      <c r="AF16">
        <v>13.216472362546886</v>
      </c>
      <c r="AG16">
        <v>30.932114456131103</v>
      </c>
      <c r="AH16">
        <v>0</v>
      </c>
      <c r="AI16">
        <v>0</v>
      </c>
      <c r="AJ16">
        <v>0</v>
      </c>
      <c r="AK16">
        <v>29.096480734278966</v>
      </c>
      <c r="AL16">
        <v>19.189004581583472</v>
      </c>
      <c r="AM16">
        <v>8.0528243459716009</v>
      </c>
      <c r="AN16">
        <v>4.0540662175353688E-2</v>
      </c>
      <c r="AO16">
        <v>0</v>
      </c>
      <c r="AP16">
        <v>0</v>
      </c>
      <c r="AQ16">
        <v>8.9411067306058403</v>
      </c>
      <c r="AR16">
        <v>14.933368232155793</v>
      </c>
      <c r="AS16">
        <v>16.228878014383458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2.408699784499055</v>
      </c>
      <c r="AZ16">
        <v>0</v>
      </c>
      <c r="BA16">
        <v>0</v>
      </c>
      <c r="BB16">
        <v>1.3988844390243904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828.94804811241579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274.29002877296477</v>
      </c>
      <c r="L17">
        <v>9.6199056553029241</v>
      </c>
      <c r="M17">
        <v>63.697708682153944</v>
      </c>
      <c r="N17">
        <v>26.395182741978612</v>
      </c>
      <c r="O17">
        <v>73.764299377466585</v>
      </c>
      <c r="P17">
        <v>30.797085474006121</v>
      </c>
      <c r="Q17">
        <v>3.1288853127606338</v>
      </c>
      <c r="R17">
        <v>10.588223111398964</v>
      </c>
      <c r="S17">
        <v>6.7317833065031989</v>
      </c>
      <c r="T17">
        <v>0.96001676190476182</v>
      </c>
      <c r="U17">
        <v>59.680629052255476</v>
      </c>
      <c r="V17">
        <v>4.8124037997504674</v>
      </c>
      <c r="W17">
        <v>19.607573997984773</v>
      </c>
      <c r="X17">
        <v>62.681721591928245</v>
      </c>
      <c r="Y17">
        <v>0</v>
      </c>
      <c r="Z17">
        <v>5.5122746469090895</v>
      </c>
      <c r="AA17">
        <v>11.878033134177217</v>
      </c>
      <c r="AB17">
        <v>6.9395679238632848</v>
      </c>
      <c r="AC17">
        <v>4.971164818699827</v>
      </c>
      <c r="AD17">
        <v>0</v>
      </c>
      <c r="AE17">
        <v>8.4531856070507896</v>
      </c>
      <c r="AF17">
        <v>13.216472362546886</v>
      </c>
      <c r="AG17">
        <v>30.932114456131103</v>
      </c>
      <c r="AH17">
        <v>0</v>
      </c>
      <c r="AI17">
        <v>0</v>
      </c>
      <c r="AJ17">
        <v>0</v>
      </c>
      <c r="AK17">
        <v>29.096480734278966</v>
      </c>
      <c r="AL17">
        <v>19.189004581583472</v>
      </c>
      <c r="AM17">
        <v>8.0528243459716009</v>
      </c>
      <c r="AN17">
        <v>4.0540662175353688E-2</v>
      </c>
      <c r="AO17">
        <v>0</v>
      </c>
      <c r="AP17">
        <v>0</v>
      </c>
      <c r="AQ17">
        <v>17.882213461211681</v>
      </c>
      <c r="AR17">
        <v>14.933368232155793</v>
      </c>
      <c r="AS17">
        <v>16.228878014383458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2.408699784499055</v>
      </c>
      <c r="AZ17">
        <v>0</v>
      </c>
      <c r="BA17">
        <v>0</v>
      </c>
      <c r="BB17">
        <v>1.3988844390243904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837.88915484302163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274.29002877296477</v>
      </c>
      <c r="L18">
        <v>9.6199056553029241</v>
      </c>
      <c r="M18">
        <v>63.697708682153944</v>
      </c>
      <c r="N18">
        <v>26.395182741978612</v>
      </c>
      <c r="O18">
        <v>73.764299377466585</v>
      </c>
      <c r="P18">
        <v>30.797085474006121</v>
      </c>
      <c r="Q18">
        <v>3.1288853127606338</v>
      </c>
      <c r="R18">
        <v>10.588223111398964</v>
      </c>
      <c r="S18">
        <v>6.7317833065031989</v>
      </c>
      <c r="T18">
        <v>0.96001676190476182</v>
      </c>
      <c r="U18">
        <v>59.680629052255476</v>
      </c>
      <c r="V18">
        <v>4.8124037997504674</v>
      </c>
      <c r="W18">
        <v>19.607573997984773</v>
      </c>
      <c r="X18">
        <v>62.681721591928245</v>
      </c>
      <c r="Y18">
        <v>0</v>
      </c>
      <c r="Z18">
        <v>5.5122746469090895</v>
      </c>
      <c r="AA18">
        <v>11.878033134177217</v>
      </c>
      <c r="AB18">
        <v>6.9395679238632848</v>
      </c>
      <c r="AC18">
        <v>4.971164818699827</v>
      </c>
      <c r="AD18">
        <v>0</v>
      </c>
      <c r="AE18">
        <v>8.4531856070507896</v>
      </c>
      <c r="AF18">
        <v>13.216472362546886</v>
      </c>
      <c r="AG18">
        <v>30.932114456131103</v>
      </c>
      <c r="AH18">
        <v>0</v>
      </c>
      <c r="AI18">
        <v>0</v>
      </c>
      <c r="AJ18">
        <v>0</v>
      </c>
      <c r="AK18">
        <v>29.096480734278966</v>
      </c>
      <c r="AL18">
        <v>19.189004581583472</v>
      </c>
      <c r="AM18">
        <v>8.0528243459716009</v>
      </c>
      <c r="AN18">
        <v>4.0540662175353688E-2</v>
      </c>
      <c r="AO18">
        <v>0</v>
      </c>
      <c r="AP18">
        <v>0</v>
      </c>
      <c r="AQ18">
        <v>26.823319544068621</v>
      </c>
      <c r="AR18">
        <v>14.933368232155793</v>
      </c>
      <c r="AS18">
        <v>16.228878014383458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2.408699784499055</v>
      </c>
      <c r="AZ18">
        <v>0</v>
      </c>
      <c r="BA18">
        <v>0</v>
      </c>
      <c r="BB18">
        <v>1.3988844390243904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846.83026092587852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274.29002877296477</v>
      </c>
      <c r="L19">
        <v>9.6199056553029241</v>
      </c>
      <c r="M19">
        <v>63.697708682153944</v>
      </c>
      <c r="N19">
        <v>26.395182741978612</v>
      </c>
      <c r="O19">
        <v>73.764299377466585</v>
      </c>
      <c r="P19">
        <v>30.797085474006121</v>
      </c>
      <c r="Q19">
        <v>3.1288853127606338</v>
      </c>
      <c r="R19">
        <v>10.588223111398964</v>
      </c>
      <c r="S19">
        <v>6.7317833065031989</v>
      </c>
      <c r="T19">
        <v>0.96001676190476182</v>
      </c>
      <c r="U19">
        <v>59.680629052255476</v>
      </c>
      <c r="V19">
        <v>4.8124037997504674</v>
      </c>
      <c r="W19">
        <v>19.607573997984773</v>
      </c>
      <c r="X19">
        <v>62.681721591928245</v>
      </c>
      <c r="Y19">
        <v>0</v>
      </c>
      <c r="Z19">
        <v>5.5122746469090895</v>
      </c>
      <c r="AA19">
        <v>11.878033134177217</v>
      </c>
      <c r="AB19">
        <v>6.9395679238632848</v>
      </c>
      <c r="AC19">
        <v>4.971164818699827</v>
      </c>
      <c r="AD19">
        <v>0</v>
      </c>
      <c r="AE19">
        <v>8.4531856070507896</v>
      </c>
      <c r="AF19">
        <v>13.216472362546886</v>
      </c>
      <c r="AG19">
        <v>30.932114456131103</v>
      </c>
      <c r="AH19">
        <v>0</v>
      </c>
      <c r="AI19">
        <v>0</v>
      </c>
      <c r="AJ19">
        <v>0</v>
      </c>
      <c r="AK19">
        <v>29.096480734278966</v>
      </c>
      <c r="AL19">
        <v>19.189004581583472</v>
      </c>
      <c r="AM19">
        <v>8.0528243459716009</v>
      </c>
      <c r="AN19">
        <v>4.0540662175353688E-2</v>
      </c>
      <c r="AO19">
        <v>0</v>
      </c>
      <c r="AP19">
        <v>0</v>
      </c>
      <c r="AQ19">
        <v>26.823319544068621</v>
      </c>
      <c r="AR19">
        <v>14.933368232155793</v>
      </c>
      <c r="AS19">
        <v>16.228878014383458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2.408699784499055</v>
      </c>
      <c r="AZ19">
        <v>0</v>
      </c>
      <c r="BA19">
        <v>0</v>
      </c>
      <c r="BB19">
        <v>1.3988844390243904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846.83026092587852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274.29002877296477</v>
      </c>
      <c r="L20">
        <v>9.6199056553029241</v>
      </c>
      <c r="M20">
        <v>63.697708682153944</v>
      </c>
      <c r="N20">
        <v>26.395182741978612</v>
      </c>
      <c r="O20">
        <v>73.764299377466585</v>
      </c>
      <c r="P20">
        <v>30.797085474006121</v>
      </c>
      <c r="Q20">
        <v>3.1288853127606338</v>
      </c>
      <c r="R20">
        <v>10.588223111398964</v>
      </c>
      <c r="S20">
        <v>6.7317833065031989</v>
      </c>
      <c r="T20">
        <v>0.96001676190476182</v>
      </c>
      <c r="U20">
        <v>59.680629052255476</v>
      </c>
      <c r="V20">
        <v>4.8124037997504674</v>
      </c>
      <c r="W20">
        <v>19.607573997984773</v>
      </c>
      <c r="X20">
        <v>62.681721591928245</v>
      </c>
      <c r="Y20">
        <v>0</v>
      </c>
      <c r="Z20">
        <v>5.5122746469090895</v>
      </c>
      <c r="AA20">
        <v>17.817049701265827</v>
      </c>
      <c r="AB20">
        <v>6.9395679238632848</v>
      </c>
      <c r="AC20">
        <v>4.971164818699827</v>
      </c>
      <c r="AD20">
        <v>0</v>
      </c>
      <c r="AE20">
        <v>8.4531856070507896</v>
      </c>
      <c r="AF20">
        <v>13.216472362546886</v>
      </c>
      <c r="AG20">
        <v>30.932114456131103</v>
      </c>
      <c r="AH20">
        <v>0</v>
      </c>
      <c r="AI20">
        <v>0</v>
      </c>
      <c r="AJ20">
        <v>0</v>
      </c>
      <c r="AK20">
        <v>29.096480734278966</v>
      </c>
      <c r="AL20">
        <v>19.189004581583472</v>
      </c>
      <c r="AM20">
        <v>8.0528243459716009</v>
      </c>
      <c r="AN20">
        <v>4.0540662175353688E-2</v>
      </c>
      <c r="AO20">
        <v>0</v>
      </c>
      <c r="AP20">
        <v>0</v>
      </c>
      <c r="AQ20">
        <v>34.770969899301718</v>
      </c>
      <c r="AR20">
        <v>16.333371599999996</v>
      </c>
      <c r="AS20">
        <v>16.228878014383458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2.408699784499055</v>
      </c>
      <c r="AZ20">
        <v>0</v>
      </c>
      <c r="BA20">
        <v>0</v>
      </c>
      <c r="BB20">
        <v>1.3988844390243904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862.11693121604424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274.29002877296477</v>
      </c>
      <c r="L21">
        <v>9.6199056553029241</v>
      </c>
      <c r="M21">
        <v>63.697708682153944</v>
      </c>
      <c r="N21">
        <v>26.395182741978612</v>
      </c>
      <c r="O21">
        <v>73.764299377466585</v>
      </c>
      <c r="P21">
        <v>30.797085474006121</v>
      </c>
      <c r="Q21">
        <v>3.1288853127606338</v>
      </c>
      <c r="R21">
        <v>10.588223111398964</v>
      </c>
      <c r="S21">
        <v>6.7317833065031989</v>
      </c>
      <c r="T21">
        <v>0.96001676190476182</v>
      </c>
      <c r="U21">
        <v>59.680629052255476</v>
      </c>
      <c r="V21">
        <v>4.8124037997504674</v>
      </c>
      <c r="W21">
        <v>19.607573997984773</v>
      </c>
      <c r="X21">
        <v>62.681721591928245</v>
      </c>
      <c r="Y21">
        <v>0</v>
      </c>
      <c r="Z21">
        <v>5.5122746469090895</v>
      </c>
      <c r="AA21">
        <v>17.817049701265827</v>
      </c>
      <c r="AB21">
        <v>6.9395679238632848</v>
      </c>
      <c r="AC21">
        <v>4.971164818699827</v>
      </c>
      <c r="AD21">
        <v>0</v>
      </c>
      <c r="AE21">
        <v>16.906370768809673</v>
      </c>
      <c r="AF21">
        <v>13.216472362546886</v>
      </c>
      <c r="AG21">
        <v>30.932114456131103</v>
      </c>
      <c r="AH21">
        <v>0</v>
      </c>
      <c r="AI21">
        <v>0</v>
      </c>
      <c r="AJ21">
        <v>0</v>
      </c>
      <c r="AK21">
        <v>29.096480734278966</v>
      </c>
      <c r="AL21">
        <v>19.189004581583472</v>
      </c>
      <c r="AM21">
        <v>8.0528243459716009</v>
      </c>
      <c r="AN21">
        <v>4.0540662175353688E-2</v>
      </c>
      <c r="AO21">
        <v>0</v>
      </c>
      <c r="AP21">
        <v>0</v>
      </c>
      <c r="AQ21">
        <v>34.770969899301718</v>
      </c>
      <c r="AR21">
        <v>16.333371599999996</v>
      </c>
      <c r="AS21">
        <v>16.228878014383458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2.408699784499055</v>
      </c>
      <c r="AZ21">
        <v>0</v>
      </c>
      <c r="BA21">
        <v>0</v>
      </c>
      <c r="BB21">
        <v>1.3988844390243904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870.57011637780317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274.29002877296477</v>
      </c>
      <c r="L22">
        <v>9.6199056553029241</v>
      </c>
      <c r="M22">
        <v>63.697708682153944</v>
      </c>
      <c r="N22">
        <v>26.395182741978612</v>
      </c>
      <c r="O22">
        <v>73.764299377466585</v>
      </c>
      <c r="P22">
        <v>30.797085474006121</v>
      </c>
      <c r="Q22">
        <v>3.1288853127606338</v>
      </c>
      <c r="R22">
        <v>10.588223111398964</v>
      </c>
      <c r="S22">
        <v>6.7317833065031989</v>
      </c>
      <c r="T22">
        <v>0.96001676190476182</v>
      </c>
      <c r="U22">
        <v>59.680629052255476</v>
      </c>
      <c r="V22">
        <v>4.8124037997504674</v>
      </c>
      <c r="W22">
        <v>19.607573997984773</v>
      </c>
      <c r="X22">
        <v>62.681721591928245</v>
      </c>
      <c r="Y22">
        <v>0</v>
      </c>
      <c r="Z22">
        <v>5.5122746469090895</v>
      </c>
      <c r="AA22">
        <v>17.817049701265827</v>
      </c>
      <c r="AB22">
        <v>6.9395679238632848</v>
      </c>
      <c r="AC22">
        <v>4.971164818699827</v>
      </c>
      <c r="AD22">
        <v>0</v>
      </c>
      <c r="AE22">
        <v>16.906370768809673</v>
      </c>
      <c r="AF22">
        <v>13.216472362546886</v>
      </c>
      <c r="AG22">
        <v>30.932114456131103</v>
      </c>
      <c r="AH22">
        <v>0</v>
      </c>
      <c r="AI22">
        <v>0</v>
      </c>
      <c r="AJ22">
        <v>0</v>
      </c>
      <c r="AK22">
        <v>29.096480734278966</v>
      </c>
      <c r="AL22">
        <v>19.189004581583472</v>
      </c>
      <c r="AM22">
        <v>8.0528243459716009</v>
      </c>
      <c r="AN22">
        <v>4.0540662175353688E-2</v>
      </c>
      <c r="AO22">
        <v>0</v>
      </c>
      <c r="AP22">
        <v>0</v>
      </c>
      <c r="AQ22">
        <v>35.764426274674463</v>
      </c>
      <c r="AR22">
        <v>14.4667007356884</v>
      </c>
      <c r="AS22">
        <v>16.228878014383458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2.408699784499055</v>
      </c>
      <c r="AZ22">
        <v>0</v>
      </c>
      <c r="BA22">
        <v>0</v>
      </c>
      <c r="BB22">
        <v>1.3988844390243904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869.69690188886432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274.29002877296477</v>
      </c>
      <c r="L23">
        <v>9.6199056553029241</v>
      </c>
      <c r="M23">
        <v>63.697708682153944</v>
      </c>
      <c r="N23">
        <v>26.395182741978612</v>
      </c>
      <c r="O23">
        <v>73.764299377466585</v>
      </c>
      <c r="P23">
        <v>30.797085474006121</v>
      </c>
      <c r="Q23">
        <v>3.1288853127606338</v>
      </c>
      <c r="R23">
        <v>10.588223111398964</v>
      </c>
      <c r="S23">
        <v>6.7317833065031989</v>
      </c>
      <c r="T23">
        <v>0.96001676190476182</v>
      </c>
      <c r="U23">
        <v>59.680629052255476</v>
      </c>
      <c r="V23">
        <v>4.8124037997504674</v>
      </c>
      <c r="W23">
        <v>19.607573997984773</v>
      </c>
      <c r="X23">
        <v>62.681721591928245</v>
      </c>
      <c r="Y23">
        <v>0</v>
      </c>
      <c r="Z23">
        <v>5.5122746469090895</v>
      </c>
      <c r="AA23">
        <v>17.817049701265827</v>
      </c>
      <c r="AB23">
        <v>6.9395679238632848</v>
      </c>
      <c r="AC23">
        <v>4.971164818699827</v>
      </c>
      <c r="AD23">
        <v>0</v>
      </c>
      <c r="AE23">
        <v>16.906370768809673</v>
      </c>
      <c r="AF23">
        <v>13.216472362546886</v>
      </c>
      <c r="AG23">
        <v>30.932114456131103</v>
      </c>
      <c r="AH23">
        <v>0</v>
      </c>
      <c r="AI23">
        <v>0</v>
      </c>
      <c r="AJ23">
        <v>0</v>
      </c>
      <c r="AK23">
        <v>29.096480734278966</v>
      </c>
      <c r="AL23">
        <v>19.189004581583472</v>
      </c>
      <c r="AM23">
        <v>8.0528243459716009</v>
      </c>
      <c r="AN23">
        <v>4.0540662175353688E-2</v>
      </c>
      <c r="AO23">
        <v>0</v>
      </c>
      <c r="AP23">
        <v>0</v>
      </c>
      <c r="AQ23">
        <v>35.764426274674463</v>
      </c>
      <c r="AR23">
        <v>14.4667007356884</v>
      </c>
      <c r="AS23">
        <v>16.228878014383458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2.408699784499055</v>
      </c>
      <c r="AZ23">
        <v>0</v>
      </c>
      <c r="BA23">
        <v>0</v>
      </c>
      <c r="BB23">
        <v>1.3988844390243904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869.69690188886432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274.29002877296477</v>
      </c>
      <c r="L24">
        <v>9.6199056553029241</v>
      </c>
      <c r="M24">
        <v>63.697708682153944</v>
      </c>
      <c r="N24">
        <v>26.395182741978612</v>
      </c>
      <c r="O24">
        <v>73.764299377466585</v>
      </c>
      <c r="P24">
        <v>30.797085474006121</v>
      </c>
      <c r="Q24">
        <v>3.1288853127606338</v>
      </c>
      <c r="R24">
        <v>10.588223111398964</v>
      </c>
      <c r="S24">
        <v>6.7317833065031989</v>
      </c>
      <c r="T24">
        <v>0.96001676190476182</v>
      </c>
      <c r="U24">
        <v>59.680629052255476</v>
      </c>
      <c r="V24">
        <v>4.8124037997504674</v>
      </c>
      <c r="W24">
        <v>19.607573997984773</v>
      </c>
      <c r="X24">
        <v>62.681721591928245</v>
      </c>
      <c r="Y24">
        <v>0</v>
      </c>
      <c r="Z24">
        <v>5.5122746469090895</v>
      </c>
      <c r="AA24">
        <v>17.817049701265827</v>
      </c>
      <c r="AB24">
        <v>6.9395679238632848</v>
      </c>
      <c r="AC24">
        <v>9.9423300827405772</v>
      </c>
      <c r="AD24">
        <v>0</v>
      </c>
      <c r="AE24">
        <v>16.906370768809673</v>
      </c>
      <c r="AF24">
        <v>13.216472362546886</v>
      </c>
      <c r="AG24">
        <v>30.932114456131103</v>
      </c>
      <c r="AH24">
        <v>9.5392224586920538</v>
      </c>
      <c r="AI24">
        <v>0</v>
      </c>
      <c r="AJ24">
        <v>0</v>
      </c>
      <c r="AK24">
        <v>29.096480734278966</v>
      </c>
      <c r="AL24">
        <v>19.189004581583472</v>
      </c>
      <c r="AM24">
        <v>8.0528243459716009</v>
      </c>
      <c r="AN24">
        <v>4.0540662175353688E-2</v>
      </c>
      <c r="AO24">
        <v>0</v>
      </c>
      <c r="AP24">
        <v>0</v>
      </c>
      <c r="AQ24">
        <v>35.764426274674463</v>
      </c>
      <c r="AR24">
        <v>14.4667007356884</v>
      </c>
      <c r="AS24">
        <v>16.228878014383458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2.408699784499055</v>
      </c>
      <c r="AZ24">
        <v>0</v>
      </c>
      <c r="BA24">
        <v>0.38000549397590355</v>
      </c>
      <c r="BB24">
        <v>1.3988844390243904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884.58729510557293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274.29002877296477</v>
      </c>
      <c r="L25">
        <v>9.6201624051015262</v>
      </c>
      <c r="M25">
        <v>63.697708682153944</v>
      </c>
      <c r="N25">
        <v>26.395182741978612</v>
      </c>
      <c r="O25">
        <v>73.764299377466585</v>
      </c>
      <c r="P25">
        <v>30.797085474006121</v>
      </c>
      <c r="Q25">
        <v>3.1288853127606338</v>
      </c>
      <c r="R25">
        <v>10.588223111398964</v>
      </c>
      <c r="S25">
        <v>6.7317833065031989</v>
      </c>
      <c r="T25">
        <v>0.96001676190476182</v>
      </c>
      <c r="U25">
        <v>59.680629052255476</v>
      </c>
      <c r="V25">
        <v>8.7990857142857148</v>
      </c>
      <c r="W25">
        <v>19.607573997984773</v>
      </c>
      <c r="X25">
        <v>62.681721591928245</v>
      </c>
      <c r="Y25">
        <v>0</v>
      </c>
      <c r="Z25">
        <v>5.5122746469090895</v>
      </c>
      <c r="AA25">
        <v>17.817049701265827</v>
      </c>
      <c r="AB25">
        <v>13.87913584772657</v>
      </c>
      <c r="AC25">
        <v>9.9423300827405772</v>
      </c>
      <c r="AD25">
        <v>0</v>
      </c>
      <c r="AE25">
        <v>16.906370768809673</v>
      </c>
      <c r="AF25">
        <v>13.216472362546886</v>
      </c>
      <c r="AG25">
        <v>30.932114456131103</v>
      </c>
      <c r="AH25">
        <v>19.078445362136193</v>
      </c>
      <c r="AI25">
        <v>0</v>
      </c>
      <c r="AJ25">
        <v>0</v>
      </c>
      <c r="AK25">
        <v>29.096480734278966</v>
      </c>
      <c r="AL25">
        <v>19.189004581583472</v>
      </c>
      <c r="AM25">
        <v>8.0528243459716009</v>
      </c>
      <c r="AN25">
        <v>4.0540662175353688E-2</v>
      </c>
      <c r="AO25">
        <v>0</v>
      </c>
      <c r="AP25">
        <v>0</v>
      </c>
      <c r="AQ25">
        <v>35.764426274674463</v>
      </c>
      <c r="AR25">
        <v>14.4667007356884</v>
      </c>
      <c r="AS25">
        <v>16.228878014383458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2.408699784499055</v>
      </c>
      <c r="AZ25">
        <v>0</v>
      </c>
      <c r="BA25">
        <v>0.76001144578313251</v>
      </c>
      <c r="BB25">
        <v>2.4483975290697675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906.48254363906699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274.29002877296477</v>
      </c>
      <c r="L26">
        <v>9.6201624051015262</v>
      </c>
      <c r="M26">
        <v>63.697708682153944</v>
      </c>
      <c r="N26">
        <v>26.395182741978612</v>
      </c>
      <c r="O26">
        <v>73.764299377466585</v>
      </c>
      <c r="P26">
        <v>30.797085474006121</v>
      </c>
      <c r="Q26">
        <v>3.1288853127606338</v>
      </c>
      <c r="R26">
        <v>10.588223111398964</v>
      </c>
      <c r="S26">
        <v>6.7317833065031989</v>
      </c>
      <c r="T26">
        <v>0.96001676190476182</v>
      </c>
      <c r="U26">
        <v>59.680629052255476</v>
      </c>
      <c r="V26">
        <v>8.7990857142857148</v>
      </c>
      <c r="W26">
        <v>19.607573997984773</v>
      </c>
      <c r="X26">
        <v>62.681721591928245</v>
      </c>
      <c r="Y26">
        <v>0</v>
      </c>
      <c r="Z26">
        <v>5.5122746469090895</v>
      </c>
      <c r="AA26">
        <v>17.817049701265827</v>
      </c>
      <c r="AB26">
        <v>13.87913584772657</v>
      </c>
      <c r="AC26">
        <v>9.9423300827405772</v>
      </c>
      <c r="AD26">
        <v>0</v>
      </c>
      <c r="AE26">
        <v>16.906370768809673</v>
      </c>
      <c r="AF26">
        <v>13.216472362546886</v>
      </c>
      <c r="AG26">
        <v>30.932114456131103</v>
      </c>
      <c r="AH26">
        <v>28.617667820828245</v>
      </c>
      <c r="AI26">
        <v>0</v>
      </c>
      <c r="AJ26">
        <v>0</v>
      </c>
      <c r="AK26">
        <v>29.096480734278966</v>
      </c>
      <c r="AL26">
        <v>19.189004581583472</v>
      </c>
      <c r="AM26">
        <v>8.0528243459716009</v>
      </c>
      <c r="AN26">
        <v>4.0540662175353688E-2</v>
      </c>
      <c r="AO26">
        <v>0</v>
      </c>
      <c r="AP26">
        <v>0</v>
      </c>
      <c r="AQ26">
        <v>35.764426274674463</v>
      </c>
      <c r="AR26">
        <v>14.4667007356884</v>
      </c>
      <c r="AS26">
        <v>16.228878014383458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2.408699784499055</v>
      </c>
      <c r="AZ26">
        <v>0.8217861428571428</v>
      </c>
      <c r="BA26">
        <v>1.1300172449799195</v>
      </c>
      <c r="BB26">
        <v>2.4483975290697675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917.21355803981317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274.29002877296477</v>
      </c>
      <c r="L27">
        <v>9.6201758821075156</v>
      </c>
      <c r="M27">
        <v>63.697708682153944</v>
      </c>
      <c r="N27">
        <v>26.395182741978612</v>
      </c>
      <c r="O27">
        <v>73.764299377466585</v>
      </c>
      <c r="P27">
        <v>30.797085474006121</v>
      </c>
      <c r="Q27">
        <v>2.8905039761114795</v>
      </c>
      <c r="R27">
        <v>10.588223111398964</v>
      </c>
      <c r="S27">
        <v>6.7335638141470193</v>
      </c>
      <c r="T27">
        <v>0.96001676190476182</v>
      </c>
      <c r="U27">
        <v>59.680629052255476</v>
      </c>
      <c r="V27">
        <v>8.7990857142857148</v>
      </c>
      <c r="W27">
        <v>19.607573997984773</v>
      </c>
      <c r="X27">
        <v>62.681721591928245</v>
      </c>
      <c r="Y27">
        <v>0</v>
      </c>
      <c r="Z27">
        <v>5.5122746469090895</v>
      </c>
      <c r="AA27">
        <v>17.817049701265827</v>
      </c>
      <c r="AB27">
        <v>13.87913584772657</v>
      </c>
      <c r="AC27">
        <v>9.9423300827405772</v>
      </c>
      <c r="AD27">
        <v>4.6628694400470438</v>
      </c>
      <c r="AE27">
        <v>16.906370768809673</v>
      </c>
      <c r="AF27">
        <v>13.216472362546886</v>
      </c>
      <c r="AG27">
        <v>30.932114456131103</v>
      </c>
      <c r="AH27">
        <v>42.92650195361842</v>
      </c>
      <c r="AI27">
        <v>0</v>
      </c>
      <c r="AJ27">
        <v>0</v>
      </c>
      <c r="AK27">
        <v>29.096480734278966</v>
      </c>
      <c r="AL27">
        <v>19.189004581583472</v>
      </c>
      <c r="AM27">
        <v>8.0528243459716009</v>
      </c>
      <c r="AN27">
        <v>4.0540662175353688E-2</v>
      </c>
      <c r="AO27">
        <v>0</v>
      </c>
      <c r="AP27">
        <v>0</v>
      </c>
      <c r="AQ27">
        <v>35.764426274674463</v>
      </c>
      <c r="AR27">
        <v>14.4667007356884</v>
      </c>
      <c r="AS27">
        <v>16.228878014383458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2.408699784499055</v>
      </c>
      <c r="AZ27">
        <v>1.8487719827586206</v>
      </c>
      <c r="BA27">
        <v>1.6902340000000002</v>
      </c>
      <c r="BB27">
        <v>2.4483975290697675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937.53587685557238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274.29002877296477</v>
      </c>
      <c r="L28">
        <v>9.6202415029191002</v>
      </c>
      <c r="M28">
        <v>63.697708682153944</v>
      </c>
      <c r="N28">
        <v>26.395182741978612</v>
      </c>
      <c r="O28">
        <v>73.764299377466585</v>
      </c>
      <c r="P28">
        <v>30.797085474006121</v>
      </c>
      <c r="Q28">
        <v>2.8905039761114795</v>
      </c>
      <c r="R28">
        <v>10.588223111398964</v>
      </c>
      <c r="S28">
        <v>6.7335638141470193</v>
      </c>
      <c r="T28">
        <v>0.96001676190476182</v>
      </c>
      <c r="U28">
        <v>59.680629052255476</v>
      </c>
      <c r="V28">
        <v>8.7990857142857148</v>
      </c>
      <c r="W28">
        <v>19.607573997984773</v>
      </c>
      <c r="X28">
        <v>62.681721591928245</v>
      </c>
      <c r="Y28">
        <v>0</v>
      </c>
      <c r="Z28">
        <v>5.5122746469090895</v>
      </c>
      <c r="AA28">
        <v>17.817049701265827</v>
      </c>
      <c r="AB28">
        <v>13.87913584772657</v>
      </c>
      <c r="AC28">
        <v>9.9423300827405772</v>
      </c>
      <c r="AD28">
        <v>9.3257397703969325</v>
      </c>
      <c r="AE28">
        <v>16.906370768809673</v>
      </c>
      <c r="AF28">
        <v>13.216472362546886</v>
      </c>
      <c r="AG28">
        <v>30.932114456131103</v>
      </c>
      <c r="AH28">
        <v>58.904699705353224</v>
      </c>
      <c r="AI28">
        <v>0</v>
      </c>
      <c r="AJ28">
        <v>0</v>
      </c>
      <c r="AK28">
        <v>29.096480734278966</v>
      </c>
      <c r="AL28">
        <v>30.034964309208259</v>
      </c>
      <c r="AM28">
        <v>8.0528243459716009</v>
      </c>
      <c r="AN28">
        <v>4.0540662175353688E-2</v>
      </c>
      <c r="AO28">
        <v>0</v>
      </c>
      <c r="AP28">
        <v>0</v>
      </c>
      <c r="AQ28">
        <v>35.764426274674463</v>
      </c>
      <c r="AR28">
        <v>14.4667007356884</v>
      </c>
      <c r="AS28">
        <v>16.228878014383458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2.408699784499055</v>
      </c>
      <c r="AZ28">
        <v>3.0445530000000005</v>
      </c>
      <c r="BA28">
        <v>2.4316501174168299</v>
      </c>
      <c r="BB28">
        <v>2.4483975290697675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970.96016742075153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274.29002877296477</v>
      </c>
      <c r="L29">
        <v>9.8101244782745596</v>
      </c>
      <c r="M29">
        <v>63.697708682153944</v>
      </c>
      <c r="N29">
        <v>26.395182741978612</v>
      </c>
      <c r="O29">
        <v>73.764299377466585</v>
      </c>
      <c r="P29">
        <v>30.797085474006121</v>
      </c>
      <c r="Q29">
        <v>2.8905039761114795</v>
      </c>
      <c r="R29">
        <v>10.588223111398964</v>
      </c>
      <c r="S29">
        <v>6.7335638141470193</v>
      </c>
      <c r="T29">
        <v>0.96001676190476182</v>
      </c>
      <c r="U29">
        <v>59.680629052255476</v>
      </c>
      <c r="V29">
        <v>4.8124037997504674</v>
      </c>
      <c r="W29">
        <v>19.607573997984773</v>
      </c>
      <c r="X29">
        <v>62.681721591928245</v>
      </c>
      <c r="Y29">
        <v>0</v>
      </c>
      <c r="Z29">
        <v>8.2684119703636352</v>
      </c>
      <c r="AA29">
        <v>17.817049701265827</v>
      </c>
      <c r="AB29">
        <v>20.818703325566226</v>
      </c>
      <c r="AC29">
        <v>14.928539408516064</v>
      </c>
      <c r="AD29">
        <v>13.988609210443975</v>
      </c>
      <c r="AE29">
        <v>16.906370768809673</v>
      </c>
      <c r="AF29">
        <v>17.621962488259825</v>
      </c>
      <c r="AG29">
        <v>30.932114456131103</v>
      </c>
      <c r="AH29">
        <v>70.685639913275139</v>
      </c>
      <c r="AI29">
        <v>1.6347707683159229</v>
      </c>
      <c r="AJ29">
        <v>0</v>
      </c>
      <c r="AK29">
        <v>29.096480734278966</v>
      </c>
      <c r="AL29">
        <v>56.991344398106705</v>
      </c>
      <c r="AM29">
        <v>8.0691251863903002</v>
      </c>
      <c r="AN29">
        <v>4.0540662175353688E-2</v>
      </c>
      <c r="AO29">
        <v>0</v>
      </c>
      <c r="AP29">
        <v>2.490652231814416</v>
      </c>
      <c r="AQ29">
        <v>35.764426274674463</v>
      </c>
      <c r="AR29">
        <v>14.4667007356884</v>
      </c>
      <c r="AS29">
        <v>16.562873270888034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3.6107180000000003</v>
      </c>
      <c r="AZ29">
        <v>4.0682088353863382</v>
      </c>
      <c r="BA29">
        <v>2.7587381553719008</v>
      </c>
      <c r="BB29">
        <v>1.3988844390243904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1035.6299305670723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274.29002877296477</v>
      </c>
      <c r="L30">
        <v>9.6201758821075156</v>
      </c>
      <c r="M30">
        <v>63.697708682153944</v>
      </c>
      <c r="N30">
        <v>26.395182741978612</v>
      </c>
      <c r="O30">
        <v>73.764299377466585</v>
      </c>
      <c r="P30">
        <v>30.797085474006121</v>
      </c>
      <c r="Q30">
        <v>2.8905039761114795</v>
      </c>
      <c r="R30">
        <v>10.588223111398964</v>
      </c>
      <c r="S30">
        <v>6.7335638141470193</v>
      </c>
      <c r="T30">
        <v>0.96001676190476182</v>
      </c>
      <c r="U30">
        <v>59.680629052255476</v>
      </c>
      <c r="V30">
        <v>4.8124037997504674</v>
      </c>
      <c r="W30">
        <v>19.607573997984773</v>
      </c>
      <c r="X30">
        <v>62.681721591928245</v>
      </c>
      <c r="Y30">
        <v>0</v>
      </c>
      <c r="Z30">
        <v>8.2684119703636352</v>
      </c>
      <c r="AA30">
        <v>17.817049701265827</v>
      </c>
      <c r="AB30">
        <v>20.818703325566226</v>
      </c>
      <c r="AC30">
        <v>14.928539408516064</v>
      </c>
      <c r="AD30">
        <v>18.651478650491018</v>
      </c>
      <c r="AE30">
        <v>16.906370768809673</v>
      </c>
      <c r="AF30">
        <v>17.621962488259825</v>
      </c>
      <c r="AG30">
        <v>30.932114456131103</v>
      </c>
      <c r="AH30">
        <v>70.685639913275139</v>
      </c>
      <c r="AI30">
        <v>8.3987967652388349</v>
      </c>
      <c r="AJ30">
        <v>0</v>
      </c>
      <c r="AK30">
        <v>29.096480734278966</v>
      </c>
      <c r="AL30">
        <v>56.991344398106705</v>
      </c>
      <c r="AM30">
        <v>8.0691251863903002</v>
      </c>
      <c r="AN30">
        <v>4.0540662175353688E-2</v>
      </c>
      <c r="AO30">
        <v>0</v>
      </c>
      <c r="AP30">
        <v>2.490652231814416</v>
      </c>
      <c r="AQ30">
        <v>35.764426274674463</v>
      </c>
      <c r="AR30">
        <v>14.4667007356884</v>
      </c>
      <c r="AS30">
        <v>16.562873270888034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3.6107180000000003</v>
      </c>
      <c r="AZ30">
        <v>4.0682088353863382</v>
      </c>
      <c r="BA30">
        <v>2.7587381553719008</v>
      </c>
      <c r="BB30">
        <v>1.3988844390243904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1046.8668774078753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274.29002877296477</v>
      </c>
      <c r="L31">
        <v>9.6201624051015262</v>
      </c>
      <c r="M31">
        <v>63.697708682153944</v>
      </c>
      <c r="N31">
        <v>26.395182741978612</v>
      </c>
      <c r="O31">
        <v>73.764299377466585</v>
      </c>
      <c r="P31">
        <v>30.797085474006121</v>
      </c>
      <c r="Q31">
        <v>3.8081589379310348</v>
      </c>
      <c r="R31">
        <v>10.588223111398964</v>
      </c>
      <c r="S31">
        <v>6.7352683256807255</v>
      </c>
      <c r="T31">
        <v>0.96001676190476182</v>
      </c>
      <c r="U31">
        <v>59.680629052255476</v>
      </c>
      <c r="V31">
        <v>4.8124037997504674</v>
      </c>
      <c r="W31">
        <v>19.607573997984773</v>
      </c>
      <c r="X31">
        <v>62.681721591928245</v>
      </c>
      <c r="Y31">
        <v>0</v>
      </c>
      <c r="Z31">
        <v>8.2684119703636352</v>
      </c>
      <c r="AA31">
        <v>17.817049701265827</v>
      </c>
      <c r="AB31">
        <v>20.818703325566226</v>
      </c>
      <c r="AC31">
        <v>14.928539408516064</v>
      </c>
      <c r="AD31">
        <v>18.651478650491018</v>
      </c>
      <c r="AE31">
        <v>16.906370768809673</v>
      </c>
      <c r="AF31">
        <v>17.621962488259825</v>
      </c>
      <c r="AG31">
        <v>30.932114456131103</v>
      </c>
      <c r="AH31">
        <v>70.685639913275139</v>
      </c>
      <c r="AI31">
        <v>8.3987967652388349</v>
      </c>
      <c r="AJ31">
        <v>0</v>
      </c>
      <c r="AK31">
        <v>29.096480734278966</v>
      </c>
      <c r="AL31">
        <v>56.991344398106705</v>
      </c>
      <c r="AM31">
        <v>8.0691251863903002</v>
      </c>
      <c r="AN31">
        <v>4.0540662175353688E-2</v>
      </c>
      <c r="AO31">
        <v>0</v>
      </c>
      <c r="AP31">
        <v>2.490652231814416</v>
      </c>
      <c r="AQ31">
        <v>35.764426274674463</v>
      </c>
      <c r="AR31">
        <v>14.4667007356884</v>
      </c>
      <c r="AS31">
        <v>16.562873270888034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3.6107180000000003</v>
      </c>
      <c r="AZ31">
        <v>4.0682088353863382</v>
      </c>
      <c r="BA31">
        <v>2.7587381553719008</v>
      </c>
      <c r="BB31">
        <v>1.3988844390243904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1047.7862234042227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274.29002877296477</v>
      </c>
      <c r="L32">
        <v>9.6201624051015262</v>
      </c>
      <c r="M32">
        <v>63.697708682153944</v>
      </c>
      <c r="N32">
        <v>26.395182741978612</v>
      </c>
      <c r="O32">
        <v>73.764299377466585</v>
      </c>
      <c r="P32">
        <v>30.797085474006121</v>
      </c>
      <c r="Q32">
        <v>3.1211655926358119</v>
      </c>
      <c r="R32">
        <v>10.588223111398964</v>
      </c>
      <c r="S32">
        <v>6.7352683256807255</v>
      </c>
      <c r="T32">
        <v>0.96001676190476182</v>
      </c>
      <c r="U32">
        <v>59.680629052255476</v>
      </c>
      <c r="V32">
        <v>4.8124037997504674</v>
      </c>
      <c r="W32">
        <v>19.607573997984773</v>
      </c>
      <c r="X32">
        <v>62.681721591928245</v>
      </c>
      <c r="Y32">
        <v>0</v>
      </c>
      <c r="Z32">
        <v>8.2684119703636352</v>
      </c>
      <c r="AA32">
        <v>17.817049701265827</v>
      </c>
      <c r="AB32">
        <v>20.818703325566226</v>
      </c>
      <c r="AC32">
        <v>14.928539408516064</v>
      </c>
      <c r="AD32">
        <v>13.988609210443975</v>
      </c>
      <c r="AE32">
        <v>16.906370768809673</v>
      </c>
      <c r="AF32">
        <v>17.621962488259825</v>
      </c>
      <c r="AG32">
        <v>30.932114456131103</v>
      </c>
      <c r="AH32">
        <v>63.054261590519815</v>
      </c>
      <c r="AI32">
        <v>8.3987967652388349</v>
      </c>
      <c r="AJ32">
        <v>0</v>
      </c>
      <c r="AK32">
        <v>29.096480734278966</v>
      </c>
      <c r="AL32">
        <v>56.991344398106705</v>
      </c>
      <c r="AM32">
        <v>8.0691251863903002</v>
      </c>
      <c r="AN32">
        <v>4.0540662175353688E-2</v>
      </c>
      <c r="AO32">
        <v>0</v>
      </c>
      <c r="AP32">
        <v>2.490652231814416</v>
      </c>
      <c r="AQ32">
        <v>35.764426274674463</v>
      </c>
      <c r="AR32">
        <v>14.4667007356884</v>
      </c>
      <c r="AS32">
        <v>16.562873270888034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3.6107180000000003</v>
      </c>
      <c r="AZ32">
        <v>4.0682088353863382</v>
      </c>
      <c r="BA32">
        <v>2.4896312797074955</v>
      </c>
      <c r="BB32">
        <v>1.3988844390243904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1034.5358754204606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274.29002877296477</v>
      </c>
      <c r="L33">
        <v>9.6201624051015262</v>
      </c>
      <c r="M33">
        <v>63.697708682153944</v>
      </c>
      <c r="N33">
        <v>26.395182741978612</v>
      </c>
      <c r="O33">
        <v>73.764299377466585</v>
      </c>
      <c r="P33">
        <v>30.797085474006121</v>
      </c>
      <c r="Q33">
        <v>5.1951509774436095</v>
      </c>
      <c r="R33">
        <v>10.588223111398964</v>
      </c>
      <c r="S33">
        <v>6.8780778885941647</v>
      </c>
      <c r="T33">
        <v>0.96001676190476182</v>
      </c>
      <c r="U33">
        <v>59.680629052255476</v>
      </c>
      <c r="V33">
        <v>4.8124037997504674</v>
      </c>
      <c r="W33">
        <v>19.607573997984773</v>
      </c>
      <c r="X33">
        <v>62.681721591928245</v>
      </c>
      <c r="Y33">
        <v>0</v>
      </c>
      <c r="Z33">
        <v>5.5122746469090895</v>
      </c>
      <c r="AA33">
        <v>17.817049701265827</v>
      </c>
      <c r="AB33">
        <v>20.818703325566226</v>
      </c>
      <c r="AC33">
        <v>14.928539408516064</v>
      </c>
      <c r="AD33">
        <v>9.3041646164463359</v>
      </c>
      <c r="AE33">
        <v>16.906370768809673</v>
      </c>
      <c r="AF33">
        <v>17.621962488259825</v>
      </c>
      <c r="AG33">
        <v>30.932114456131103</v>
      </c>
      <c r="AH33">
        <v>58.904699705353224</v>
      </c>
      <c r="AI33">
        <v>8.3987967652388349</v>
      </c>
      <c r="AJ33">
        <v>0</v>
      </c>
      <c r="AK33">
        <v>29.096480734278966</v>
      </c>
      <c r="AL33">
        <v>56.991344398106705</v>
      </c>
      <c r="AM33">
        <v>8.0528243459716009</v>
      </c>
      <c r="AN33">
        <v>4.0540662175353688E-2</v>
      </c>
      <c r="AO33">
        <v>0</v>
      </c>
      <c r="AP33">
        <v>0.10828928475559238</v>
      </c>
      <c r="AQ33">
        <v>35.764426274674463</v>
      </c>
      <c r="AR33">
        <v>16.333371599999996</v>
      </c>
      <c r="AS33">
        <v>16.228878014383458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3.6107180000000003</v>
      </c>
      <c r="AZ33">
        <v>3.0445530000000005</v>
      </c>
      <c r="BA33">
        <v>2.4316501174168299</v>
      </c>
      <c r="BB33">
        <v>1.3988844390243904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1023.2149013882155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274.29002877296477</v>
      </c>
      <c r="L34">
        <v>9.6201624051015262</v>
      </c>
      <c r="M34">
        <v>63.697708682153944</v>
      </c>
      <c r="N34">
        <v>26.395182741978612</v>
      </c>
      <c r="O34">
        <v>73.764299377466585</v>
      </c>
      <c r="P34">
        <v>30.797085474006121</v>
      </c>
      <c r="Q34">
        <v>5.1951509774436095</v>
      </c>
      <c r="R34">
        <v>10.587927661691543</v>
      </c>
      <c r="S34">
        <v>6.7377445169147494</v>
      </c>
      <c r="T34">
        <v>0.96001676190476182</v>
      </c>
      <c r="U34">
        <v>59.680629052255476</v>
      </c>
      <c r="V34">
        <v>4.8124037997504674</v>
      </c>
      <c r="W34">
        <v>19.607573997984773</v>
      </c>
      <c r="X34">
        <v>62.681721591928245</v>
      </c>
      <c r="Y34">
        <v>0</v>
      </c>
      <c r="Z34">
        <v>5.5122746469090895</v>
      </c>
      <c r="AA34">
        <v>17.817049701265827</v>
      </c>
      <c r="AB34">
        <v>20.818703325566226</v>
      </c>
      <c r="AC34">
        <v>14.928539408516064</v>
      </c>
      <c r="AD34">
        <v>9.3041646164463359</v>
      </c>
      <c r="AE34">
        <v>16.906370768809673</v>
      </c>
      <c r="AF34">
        <v>17.621962488259825</v>
      </c>
      <c r="AG34">
        <v>30.932114456131103</v>
      </c>
      <c r="AH34">
        <v>42.92650195361842</v>
      </c>
      <c r="AI34">
        <v>8.3987967652388349</v>
      </c>
      <c r="AJ34">
        <v>0</v>
      </c>
      <c r="AK34">
        <v>29.096480734278966</v>
      </c>
      <c r="AL34">
        <v>56.991344398106705</v>
      </c>
      <c r="AM34">
        <v>8.0528243459716009</v>
      </c>
      <c r="AN34">
        <v>4.0540662175353688E-2</v>
      </c>
      <c r="AO34">
        <v>0</v>
      </c>
      <c r="AP34">
        <v>0</v>
      </c>
      <c r="AQ34">
        <v>35.764426274674463</v>
      </c>
      <c r="AR34">
        <v>16.333371599999996</v>
      </c>
      <c r="AS34">
        <v>16.228878014383458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3.7803422496847414</v>
      </c>
      <c r="AZ34">
        <v>1.9287188793103451</v>
      </c>
      <c r="BA34">
        <v>1.6902340000000002</v>
      </c>
      <c r="BB34">
        <v>1.3988844390243904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1005.3001595419165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274.29002877296477</v>
      </c>
      <c r="L35">
        <v>9.6201624051015262</v>
      </c>
      <c r="M35">
        <v>63.697708682153944</v>
      </c>
      <c r="N35">
        <v>26.395182741978612</v>
      </c>
      <c r="O35">
        <v>73.764299377466585</v>
      </c>
      <c r="P35">
        <v>30.797085474006121</v>
      </c>
      <c r="Q35">
        <v>5.1951509774436095</v>
      </c>
      <c r="R35">
        <v>10.62227261047463</v>
      </c>
      <c r="S35">
        <v>6.7377445169147494</v>
      </c>
      <c r="T35">
        <v>0.96001676190476182</v>
      </c>
      <c r="U35">
        <v>59.680629052255476</v>
      </c>
      <c r="V35">
        <v>4.9997640653357536</v>
      </c>
      <c r="W35">
        <v>19.607573997984773</v>
      </c>
      <c r="X35">
        <v>62.681721591928245</v>
      </c>
      <c r="Y35">
        <v>0</v>
      </c>
      <c r="Z35">
        <v>5.5122746469090895</v>
      </c>
      <c r="AA35">
        <v>17.817049701265827</v>
      </c>
      <c r="AB35">
        <v>20.818703325566226</v>
      </c>
      <c r="AC35">
        <v>14.928539408516064</v>
      </c>
      <c r="AD35">
        <v>4.6520820856474581</v>
      </c>
      <c r="AE35">
        <v>16.906370768809673</v>
      </c>
      <c r="AF35">
        <v>17.621962488259825</v>
      </c>
      <c r="AG35">
        <v>30.932114456131103</v>
      </c>
      <c r="AH35">
        <v>28.617667820828245</v>
      </c>
      <c r="AI35">
        <v>1.6347707683159229</v>
      </c>
      <c r="AJ35">
        <v>0</v>
      </c>
      <c r="AK35">
        <v>29.096480734278966</v>
      </c>
      <c r="AL35">
        <v>29.200659599999994</v>
      </c>
      <c r="AM35">
        <v>8.0528243459716009</v>
      </c>
      <c r="AN35">
        <v>4.0540662175353688E-2</v>
      </c>
      <c r="AO35">
        <v>0</v>
      </c>
      <c r="AP35">
        <v>0</v>
      </c>
      <c r="AQ35">
        <v>26.823319544068621</v>
      </c>
      <c r="AR35">
        <v>14.4667007356884</v>
      </c>
      <c r="AS35">
        <v>16.228878014383458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3.7803422496847414</v>
      </c>
      <c r="AZ35">
        <v>0.8217861428571428</v>
      </c>
      <c r="BA35">
        <v>1.1300172449799195</v>
      </c>
      <c r="BB35">
        <v>1.3988844390243904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939.53131021127547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274.29002877296477</v>
      </c>
      <c r="L36">
        <v>9.6201624051015262</v>
      </c>
      <c r="M36">
        <v>63.697708682153944</v>
      </c>
      <c r="N36">
        <v>26.395182741978612</v>
      </c>
      <c r="O36">
        <v>73.764299377466585</v>
      </c>
      <c r="P36">
        <v>30.797085474006121</v>
      </c>
      <c r="Q36">
        <v>5.1951509774436095</v>
      </c>
      <c r="R36">
        <v>10.586092515811087</v>
      </c>
      <c r="S36">
        <v>6.7377445169147494</v>
      </c>
      <c r="T36">
        <v>0.96001676190476182</v>
      </c>
      <c r="U36">
        <v>59.680629052255476</v>
      </c>
      <c r="V36">
        <v>4.9997640653357536</v>
      </c>
      <c r="W36">
        <v>19.607573997984773</v>
      </c>
      <c r="X36">
        <v>62.681721591928245</v>
      </c>
      <c r="Y36">
        <v>0</v>
      </c>
      <c r="Z36">
        <v>5.5122746469090895</v>
      </c>
      <c r="AA36">
        <v>11.878033134177217</v>
      </c>
      <c r="AB36">
        <v>20.818703325566226</v>
      </c>
      <c r="AC36">
        <v>14.928539408516064</v>
      </c>
      <c r="AD36">
        <v>0</v>
      </c>
      <c r="AE36">
        <v>16.906370768809673</v>
      </c>
      <c r="AF36">
        <v>17.621962488259825</v>
      </c>
      <c r="AG36">
        <v>30.932114456131103</v>
      </c>
      <c r="AH36">
        <v>19.078445362136193</v>
      </c>
      <c r="AI36">
        <v>0</v>
      </c>
      <c r="AJ36">
        <v>0</v>
      </c>
      <c r="AK36">
        <v>29.096480734278966</v>
      </c>
      <c r="AL36">
        <v>19.189004581583472</v>
      </c>
      <c r="AM36">
        <v>8.0528243459716009</v>
      </c>
      <c r="AN36">
        <v>4.0540662175353688E-2</v>
      </c>
      <c r="AO36">
        <v>0</v>
      </c>
      <c r="AP36">
        <v>0</v>
      </c>
      <c r="AQ36">
        <v>17.882213461211681</v>
      </c>
      <c r="AR36">
        <v>14.4667007356884</v>
      </c>
      <c r="AS36">
        <v>16.228878014383458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2.518640438563327</v>
      </c>
      <c r="AZ36">
        <v>0</v>
      </c>
      <c r="BA36">
        <v>0.76001144578313251</v>
      </c>
      <c r="BB36">
        <v>1.3988844390243904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896.32378338241938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274.29002877296477</v>
      </c>
      <c r="L37">
        <v>9.6201624051015262</v>
      </c>
      <c r="M37">
        <v>63.697708682153944</v>
      </c>
      <c r="N37">
        <v>26.395182741978612</v>
      </c>
      <c r="O37">
        <v>73.764299377466585</v>
      </c>
      <c r="P37">
        <v>30.797085474006121</v>
      </c>
      <c r="Q37">
        <v>5.1951509774436095</v>
      </c>
      <c r="R37">
        <v>10.585152174844508</v>
      </c>
      <c r="S37">
        <v>6.7377445169147494</v>
      </c>
      <c r="T37">
        <v>0.96001676190476182</v>
      </c>
      <c r="U37">
        <v>59.680629052255476</v>
      </c>
      <c r="V37">
        <v>4.8114121377151795</v>
      </c>
      <c r="W37">
        <v>19.607573997984773</v>
      </c>
      <c r="X37">
        <v>62.681721591928245</v>
      </c>
      <c r="Y37">
        <v>0</v>
      </c>
      <c r="Z37">
        <v>5.5122746469090895</v>
      </c>
      <c r="AA37">
        <v>11.878033134177217</v>
      </c>
      <c r="AB37">
        <v>20.818703325566226</v>
      </c>
      <c r="AC37">
        <v>9.9423300827405772</v>
      </c>
      <c r="AD37">
        <v>0</v>
      </c>
      <c r="AE37">
        <v>16.906370768809673</v>
      </c>
      <c r="AF37">
        <v>13.216472362546886</v>
      </c>
      <c r="AG37">
        <v>30.932114456131103</v>
      </c>
      <c r="AH37">
        <v>9.5392224586920538</v>
      </c>
      <c r="AI37">
        <v>0</v>
      </c>
      <c r="AJ37">
        <v>0</v>
      </c>
      <c r="AK37">
        <v>29.096480734278966</v>
      </c>
      <c r="AL37">
        <v>19.189004581583472</v>
      </c>
      <c r="AM37">
        <v>8.0528243459716009</v>
      </c>
      <c r="AN37">
        <v>4.0540662175353688E-2</v>
      </c>
      <c r="AO37">
        <v>0</v>
      </c>
      <c r="AP37">
        <v>0</v>
      </c>
      <c r="AQ37">
        <v>8.9411067306058403</v>
      </c>
      <c r="AR37">
        <v>14.4667007356884</v>
      </c>
      <c r="AS37">
        <v>16.228878014383458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2.518640438563327</v>
      </c>
      <c r="AZ37">
        <v>0</v>
      </c>
      <c r="BA37">
        <v>0.38000549397590355</v>
      </c>
      <c r="BB37">
        <v>1.3988844390243904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867.88245607648651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274.29002877296477</v>
      </c>
      <c r="L38">
        <v>9.6201624051015262</v>
      </c>
      <c r="M38">
        <v>63.697708682153944</v>
      </c>
      <c r="N38">
        <v>26.395182741978612</v>
      </c>
      <c r="O38">
        <v>73.764299377466585</v>
      </c>
      <c r="P38">
        <v>30.797085474006121</v>
      </c>
      <c r="Q38">
        <v>5.1951509774436095</v>
      </c>
      <c r="R38">
        <v>10.585152174844508</v>
      </c>
      <c r="S38">
        <v>6.7377445169147494</v>
      </c>
      <c r="T38">
        <v>0.96001676190476182</v>
      </c>
      <c r="U38">
        <v>59.680629052255476</v>
      </c>
      <c r="V38">
        <v>4.8114121377151795</v>
      </c>
      <c r="W38">
        <v>19.607573997984773</v>
      </c>
      <c r="X38">
        <v>62.681721591928245</v>
      </c>
      <c r="Y38">
        <v>0</v>
      </c>
      <c r="Z38">
        <v>5.5122746469090895</v>
      </c>
      <c r="AA38">
        <v>11.878033134177217</v>
      </c>
      <c r="AB38">
        <v>20.818703325566226</v>
      </c>
      <c r="AC38">
        <v>4.971164818699827</v>
      </c>
      <c r="AD38">
        <v>0</v>
      </c>
      <c r="AE38">
        <v>8.4531856070507896</v>
      </c>
      <c r="AF38">
        <v>13.216472362546886</v>
      </c>
      <c r="AG38">
        <v>30.932114456131103</v>
      </c>
      <c r="AH38">
        <v>0</v>
      </c>
      <c r="AI38">
        <v>0</v>
      </c>
      <c r="AJ38">
        <v>0</v>
      </c>
      <c r="AK38">
        <v>29.096480734278966</v>
      </c>
      <c r="AL38">
        <v>19.189004581583472</v>
      </c>
      <c r="AM38">
        <v>8.0528243459716009</v>
      </c>
      <c r="AN38">
        <v>4.0540662175353688E-2</v>
      </c>
      <c r="AO38">
        <v>0</v>
      </c>
      <c r="AP38">
        <v>0</v>
      </c>
      <c r="AQ38">
        <v>8.9411067306058403</v>
      </c>
      <c r="AR38">
        <v>14.4667007356884</v>
      </c>
      <c r="AS38">
        <v>16.228878014383458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2.518640438563327</v>
      </c>
      <c r="AZ38">
        <v>0</v>
      </c>
      <c r="BA38">
        <v>0</v>
      </c>
      <c r="BB38">
        <v>1.3988844390243904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844.53887769801895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274.29002877296477</v>
      </c>
      <c r="L39">
        <v>9.6201624051015262</v>
      </c>
      <c r="M39">
        <v>63.697708682153944</v>
      </c>
      <c r="N39">
        <v>26.395182741978612</v>
      </c>
      <c r="O39">
        <v>73.764299377466585</v>
      </c>
      <c r="P39">
        <v>30.797085474006121</v>
      </c>
      <c r="Q39">
        <v>5.1951509774436095</v>
      </c>
      <c r="R39">
        <v>10.585555267302114</v>
      </c>
      <c r="S39">
        <v>6.7377445169147494</v>
      </c>
      <c r="T39">
        <v>0.96001676190476182</v>
      </c>
      <c r="U39">
        <v>59.680629052255476</v>
      </c>
      <c r="V39">
        <v>4.9997640653357536</v>
      </c>
      <c r="W39">
        <v>11.547319831967215</v>
      </c>
      <c r="X39">
        <v>62.681721591928245</v>
      </c>
      <c r="Y39">
        <v>0</v>
      </c>
      <c r="Z39">
        <v>5.5122746469090895</v>
      </c>
      <c r="AA39">
        <v>5.8441740000000015</v>
      </c>
      <c r="AB39">
        <v>13.87913584772657</v>
      </c>
      <c r="AC39">
        <v>4.971164818699827</v>
      </c>
      <c r="AD39">
        <v>0</v>
      </c>
      <c r="AE39">
        <v>8.4531856070507896</v>
      </c>
      <c r="AF39">
        <v>17.621962488259825</v>
      </c>
      <c r="AG39">
        <v>30.932114456131103</v>
      </c>
      <c r="AH39">
        <v>0</v>
      </c>
      <c r="AI39">
        <v>0</v>
      </c>
      <c r="AJ39">
        <v>0</v>
      </c>
      <c r="AK39">
        <v>29.096480734278966</v>
      </c>
      <c r="AL39">
        <v>19.189004581583472</v>
      </c>
      <c r="AM39">
        <v>8.0528243459716009</v>
      </c>
      <c r="AN39">
        <v>4.0540662175353688E-2</v>
      </c>
      <c r="AO39">
        <v>0</v>
      </c>
      <c r="AP39">
        <v>0</v>
      </c>
      <c r="AQ39">
        <v>0</v>
      </c>
      <c r="AR39">
        <v>14.4667007356884</v>
      </c>
      <c r="AS39">
        <v>16.228878014383458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2.518640438563327</v>
      </c>
      <c r="AZ39">
        <v>0</v>
      </c>
      <c r="BA39">
        <v>0</v>
      </c>
      <c r="BB39">
        <v>1.3988844390243904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819.15833533516968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274.29002877296477</v>
      </c>
      <c r="L40">
        <v>9.6201624051015262</v>
      </c>
      <c r="M40">
        <v>63.697708682153944</v>
      </c>
      <c r="N40">
        <v>26.395182741978612</v>
      </c>
      <c r="O40">
        <v>73.764299377466585</v>
      </c>
      <c r="P40">
        <v>30.797085474006121</v>
      </c>
      <c r="Q40">
        <v>5.1951509774436095</v>
      </c>
      <c r="R40">
        <v>10.585555267302114</v>
      </c>
      <c r="S40">
        <v>6.7377445169147494</v>
      </c>
      <c r="T40">
        <v>0.96001676190476182</v>
      </c>
      <c r="U40">
        <v>59.680629052255476</v>
      </c>
      <c r="V40">
        <v>4.9997640653357536</v>
      </c>
      <c r="W40">
        <v>11.547319831967215</v>
      </c>
      <c r="X40">
        <v>62.681721591928245</v>
      </c>
      <c r="Y40">
        <v>0</v>
      </c>
      <c r="Z40">
        <v>5.5122746469090895</v>
      </c>
      <c r="AA40">
        <v>5.8107785443037994</v>
      </c>
      <c r="AB40">
        <v>6.9395679238632848</v>
      </c>
      <c r="AC40">
        <v>4.971164818699827</v>
      </c>
      <c r="AD40">
        <v>0</v>
      </c>
      <c r="AE40">
        <v>8.4531856070507896</v>
      </c>
      <c r="AF40">
        <v>17.621962488259825</v>
      </c>
      <c r="AG40">
        <v>30.932114456131103</v>
      </c>
      <c r="AH40">
        <v>0</v>
      </c>
      <c r="AI40">
        <v>0</v>
      </c>
      <c r="AJ40">
        <v>0</v>
      </c>
      <c r="AK40">
        <v>29.096480734278966</v>
      </c>
      <c r="AL40">
        <v>19.189004581583472</v>
      </c>
      <c r="AM40">
        <v>8.0528243459716009</v>
      </c>
      <c r="AN40">
        <v>4.0540662175353688E-2</v>
      </c>
      <c r="AO40">
        <v>0</v>
      </c>
      <c r="AP40">
        <v>0</v>
      </c>
      <c r="AQ40">
        <v>0</v>
      </c>
      <c r="AR40">
        <v>14.4667007356884</v>
      </c>
      <c r="AS40">
        <v>16.228878014383458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2.518640438563327</v>
      </c>
      <c r="AZ40">
        <v>0</v>
      </c>
      <c r="BA40">
        <v>0</v>
      </c>
      <c r="BB40">
        <v>1.3988844390243904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812.18537195561032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274.29002877296477</v>
      </c>
      <c r="L41">
        <v>9.6201624051015262</v>
      </c>
      <c r="M41">
        <v>63.697708682153944</v>
      </c>
      <c r="N41">
        <v>26.395182741978612</v>
      </c>
      <c r="O41">
        <v>73.764299377466585</v>
      </c>
      <c r="P41">
        <v>30.797085474006121</v>
      </c>
      <c r="Q41">
        <v>5.1951509774436095</v>
      </c>
      <c r="R41">
        <v>10.585555267302114</v>
      </c>
      <c r="S41">
        <v>6.7377445169147494</v>
      </c>
      <c r="T41">
        <v>0.96001676190476182</v>
      </c>
      <c r="U41">
        <v>59.680629052255476</v>
      </c>
      <c r="V41">
        <v>4.9997640653357536</v>
      </c>
      <c r="W41">
        <v>11.547319831967215</v>
      </c>
      <c r="X41">
        <v>62.681721591928245</v>
      </c>
      <c r="Y41">
        <v>0</v>
      </c>
      <c r="Z41">
        <v>5.5122746469090895</v>
      </c>
      <c r="AA41">
        <v>0</v>
      </c>
      <c r="AB41">
        <v>6.9395679238632848</v>
      </c>
      <c r="AC41">
        <v>4.971164818699827</v>
      </c>
      <c r="AD41">
        <v>0</v>
      </c>
      <c r="AE41">
        <v>8.4531856070507896</v>
      </c>
      <c r="AF41">
        <v>17.621962488259825</v>
      </c>
      <c r="AG41">
        <v>30.932114456131103</v>
      </c>
      <c r="AH41">
        <v>0</v>
      </c>
      <c r="AI41">
        <v>0</v>
      </c>
      <c r="AJ41">
        <v>0</v>
      </c>
      <c r="AK41">
        <v>29.096480734278966</v>
      </c>
      <c r="AL41">
        <v>19.189004581583472</v>
      </c>
      <c r="AM41">
        <v>8.0528243459716009</v>
      </c>
      <c r="AN41">
        <v>4.0540662175353688E-2</v>
      </c>
      <c r="AO41">
        <v>0</v>
      </c>
      <c r="AP41">
        <v>0</v>
      </c>
      <c r="AQ41">
        <v>0</v>
      </c>
      <c r="AR41">
        <v>14.4667007356884</v>
      </c>
      <c r="AS41">
        <v>16.228878014383458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2.518640438563327</v>
      </c>
      <c r="AZ41">
        <v>0</v>
      </c>
      <c r="BA41">
        <v>0</v>
      </c>
      <c r="BB41">
        <v>1.3988844390243904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806.37459341130636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274.29002877296477</v>
      </c>
      <c r="L42">
        <v>9.6201624051015262</v>
      </c>
      <c r="M42">
        <v>63.697708682153944</v>
      </c>
      <c r="N42">
        <v>26.395182741978612</v>
      </c>
      <c r="O42">
        <v>73.764299377466585</v>
      </c>
      <c r="P42">
        <v>30.797085474006121</v>
      </c>
      <c r="Q42">
        <v>5.1951509774436095</v>
      </c>
      <c r="R42">
        <v>10.585555267302114</v>
      </c>
      <c r="S42">
        <v>6.7377445169147494</v>
      </c>
      <c r="T42">
        <v>0.96001676190476182</v>
      </c>
      <c r="U42">
        <v>59.680629052255476</v>
      </c>
      <c r="V42">
        <v>4.9997640653357536</v>
      </c>
      <c r="W42">
        <v>11.547319831967215</v>
      </c>
      <c r="X42">
        <v>62.681721591928245</v>
      </c>
      <c r="Y42">
        <v>0</v>
      </c>
      <c r="Z42">
        <v>5.5122746469090895</v>
      </c>
      <c r="AA42">
        <v>0</v>
      </c>
      <c r="AB42">
        <v>6.9395679238632848</v>
      </c>
      <c r="AC42">
        <v>4.971164818699827</v>
      </c>
      <c r="AD42">
        <v>0</v>
      </c>
      <c r="AE42">
        <v>8.4531856070507896</v>
      </c>
      <c r="AF42">
        <v>17.621962488259825</v>
      </c>
      <c r="AG42">
        <v>30.932114456131103</v>
      </c>
      <c r="AH42">
        <v>0</v>
      </c>
      <c r="AI42">
        <v>0</v>
      </c>
      <c r="AJ42">
        <v>0</v>
      </c>
      <c r="AK42">
        <v>29.096480734278966</v>
      </c>
      <c r="AL42">
        <v>19.189004581583472</v>
      </c>
      <c r="AM42">
        <v>8.0528243459716009</v>
      </c>
      <c r="AN42">
        <v>4.0540662175353688E-2</v>
      </c>
      <c r="AO42">
        <v>0</v>
      </c>
      <c r="AP42">
        <v>0</v>
      </c>
      <c r="AQ42">
        <v>0</v>
      </c>
      <c r="AR42">
        <v>14.4667007356884</v>
      </c>
      <c r="AS42">
        <v>16.228878014383458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2.518640438563327</v>
      </c>
      <c r="AZ42">
        <v>0</v>
      </c>
      <c r="BA42">
        <v>0</v>
      </c>
      <c r="BB42">
        <v>1.3988844390243904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806.37459341130636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274.29002877296477</v>
      </c>
      <c r="L43">
        <v>9.6201624051015262</v>
      </c>
      <c r="M43">
        <v>63.697708682153944</v>
      </c>
      <c r="N43">
        <v>26.395182741978612</v>
      </c>
      <c r="O43">
        <v>73.764299377466585</v>
      </c>
      <c r="P43">
        <v>30.797085474006121</v>
      </c>
      <c r="Q43">
        <v>5.1951509774436095</v>
      </c>
      <c r="R43">
        <v>10.585555267302114</v>
      </c>
      <c r="S43">
        <v>6.7377445169147494</v>
      </c>
      <c r="T43">
        <v>0.96001676190476182</v>
      </c>
      <c r="U43">
        <v>59.680629052255476</v>
      </c>
      <c r="V43">
        <v>4.9997640653357536</v>
      </c>
      <c r="W43">
        <v>11.547319831967215</v>
      </c>
      <c r="X43">
        <v>62.681721591928245</v>
      </c>
      <c r="Y43">
        <v>0</v>
      </c>
      <c r="Z43">
        <v>5.5122746469090895</v>
      </c>
      <c r="AA43">
        <v>0</v>
      </c>
      <c r="AB43">
        <v>6.9395679238632848</v>
      </c>
      <c r="AC43">
        <v>4.971164818699827</v>
      </c>
      <c r="AD43">
        <v>0</v>
      </c>
      <c r="AE43">
        <v>8.4531856070507896</v>
      </c>
      <c r="AF43">
        <v>11.747975874576802</v>
      </c>
      <c r="AG43">
        <v>30.932114456131103</v>
      </c>
      <c r="AH43">
        <v>0</v>
      </c>
      <c r="AI43">
        <v>0</v>
      </c>
      <c r="AJ43">
        <v>0</v>
      </c>
      <c r="AK43">
        <v>29.096480734278966</v>
      </c>
      <c r="AL43">
        <v>19.189004581583472</v>
      </c>
      <c r="AM43">
        <v>8.0528243459716009</v>
      </c>
      <c r="AN43">
        <v>4.0540662175353688E-2</v>
      </c>
      <c r="AO43">
        <v>0</v>
      </c>
      <c r="AP43">
        <v>0</v>
      </c>
      <c r="AQ43">
        <v>0</v>
      </c>
      <c r="AR43">
        <v>16.333371599999996</v>
      </c>
      <c r="AS43">
        <v>16.228878014383458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2.518640438563327</v>
      </c>
      <c r="AZ43">
        <v>0</v>
      </c>
      <c r="BA43">
        <v>0</v>
      </c>
      <c r="BB43">
        <v>1.3988844390243904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802.36727766193496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274.29002877296477</v>
      </c>
      <c r="L44">
        <v>9.6201624051015262</v>
      </c>
      <c r="M44">
        <v>63.697708682153944</v>
      </c>
      <c r="N44">
        <v>26.395182741978612</v>
      </c>
      <c r="O44">
        <v>73.764299377466585</v>
      </c>
      <c r="P44">
        <v>30.797085474006121</v>
      </c>
      <c r="Q44">
        <v>5.1951509774436095</v>
      </c>
      <c r="R44">
        <v>10.585555267302114</v>
      </c>
      <c r="S44">
        <v>6.7377445169147494</v>
      </c>
      <c r="T44">
        <v>0.96001676190476182</v>
      </c>
      <c r="U44">
        <v>59.680629052255476</v>
      </c>
      <c r="V44">
        <v>4.9997640653357536</v>
      </c>
      <c r="W44">
        <v>11.547319831967215</v>
      </c>
      <c r="X44">
        <v>62.681721591928245</v>
      </c>
      <c r="Y44">
        <v>0</v>
      </c>
      <c r="Z44">
        <v>5.5122746469090895</v>
      </c>
      <c r="AA44">
        <v>0</v>
      </c>
      <c r="AB44">
        <v>6.9395679238632848</v>
      </c>
      <c r="AC44">
        <v>0</v>
      </c>
      <c r="AD44">
        <v>0</v>
      </c>
      <c r="AE44">
        <v>8.4531856070507896</v>
      </c>
      <c r="AF44">
        <v>5.8739879372884012</v>
      </c>
      <c r="AG44">
        <v>30.932114456131103</v>
      </c>
      <c r="AH44">
        <v>0</v>
      </c>
      <c r="AI44">
        <v>0</v>
      </c>
      <c r="AJ44">
        <v>0</v>
      </c>
      <c r="AK44">
        <v>29.096480734278966</v>
      </c>
      <c r="AL44">
        <v>19.189004581583472</v>
      </c>
      <c r="AM44">
        <v>8.0528243459716009</v>
      </c>
      <c r="AN44">
        <v>4.0540662175353688E-2</v>
      </c>
      <c r="AO44">
        <v>0</v>
      </c>
      <c r="AP44">
        <v>0</v>
      </c>
      <c r="AQ44">
        <v>0</v>
      </c>
      <c r="AR44">
        <v>16.333371599999996</v>
      </c>
      <c r="AS44">
        <v>16.228878014383458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2.518640438563327</v>
      </c>
      <c r="AZ44">
        <v>0</v>
      </c>
      <c r="BA44">
        <v>0</v>
      </c>
      <c r="BB44">
        <v>1.3988844390243904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791.52212490594673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274.29002877296477</v>
      </c>
      <c r="L45">
        <v>9.6201624051015262</v>
      </c>
      <c r="M45">
        <v>63.697708682153944</v>
      </c>
      <c r="N45">
        <v>26.395182741978612</v>
      </c>
      <c r="O45">
        <v>73.764299377466585</v>
      </c>
      <c r="P45">
        <v>30.797085474006121</v>
      </c>
      <c r="Q45">
        <v>5.1951509774436095</v>
      </c>
      <c r="R45">
        <v>10.585555267302114</v>
      </c>
      <c r="S45">
        <v>6.7377445169147494</v>
      </c>
      <c r="T45">
        <v>0.96001676190476182</v>
      </c>
      <c r="U45">
        <v>59.680629052255476</v>
      </c>
      <c r="V45">
        <v>4.9997640653357536</v>
      </c>
      <c r="W45">
        <v>11.547319831967215</v>
      </c>
      <c r="X45">
        <v>62.681721591928245</v>
      </c>
      <c r="Y45">
        <v>0</v>
      </c>
      <c r="Z45">
        <v>5.5122746469090895</v>
      </c>
      <c r="AA45">
        <v>0</v>
      </c>
      <c r="AB45">
        <v>6.9395679238632848</v>
      </c>
      <c r="AC45">
        <v>0</v>
      </c>
      <c r="AD45">
        <v>0</v>
      </c>
      <c r="AE45">
        <v>8.4531856070507896</v>
      </c>
      <c r="AF45">
        <v>5.8739879372884012</v>
      </c>
      <c r="AG45">
        <v>30.932114456131103</v>
      </c>
      <c r="AH45">
        <v>0</v>
      </c>
      <c r="AI45">
        <v>0</v>
      </c>
      <c r="AJ45">
        <v>0</v>
      </c>
      <c r="AK45">
        <v>29.096480734278966</v>
      </c>
      <c r="AL45">
        <v>19.189004581583472</v>
      </c>
      <c r="AM45">
        <v>8.0528243459716009</v>
      </c>
      <c r="AN45">
        <v>4.0540662175353688E-2</v>
      </c>
      <c r="AO45">
        <v>0</v>
      </c>
      <c r="AP45">
        <v>0</v>
      </c>
      <c r="AQ45">
        <v>0</v>
      </c>
      <c r="AR45">
        <v>14.4667007356884</v>
      </c>
      <c r="AS45">
        <v>16.228878014383458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2.518640438563327</v>
      </c>
      <c r="AZ45">
        <v>0</v>
      </c>
      <c r="BA45">
        <v>0</v>
      </c>
      <c r="BB45">
        <v>1.3988844390243904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789.65545404163515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274.29002877296477</v>
      </c>
      <c r="L46">
        <v>9.6201624051015262</v>
      </c>
      <c r="M46">
        <v>63.697708682153944</v>
      </c>
      <c r="N46">
        <v>26.395182741978612</v>
      </c>
      <c r="O46">
        <v>73.764299377466585</v>
      </c>
      <c r="P46">
        <v>30.797085474006121</v>
      </c>
      <c r="Q46">
        <v>5.1951509774436095</v>
      </c>
      <c r="R46">
        <v>10.585555267302114</v>
      </c>
      <c r="S46">
        <v>6.7377445169147494</v>
      </c>
      <c r="T46">
        <v>0.96001676190476182</v>
      </c>
      <c r="U46">
        <v>59.680629052255476</v>
      </c>
      <c r="V46">
        <v>4.9997640653357536</v>
      </c>
      <c r="W46">
        <v>11.547319831967215</v>
      </c>
      <c r="X46">
        <v>62.681721591928245</v>
      </c>
      <c r="Y46">
        <v>0</v>
      </c>
      <c r="Z46">
        <v>5.5122746469090895</v>
      </c>
      <c r="AA46">
        <v>0</v>
      </c>
      <c r="AB46">
        <v>6.9395679238632848</v>
      </c>
      <c r="AC46">
        <v>0</v>
      </c>
      <c r="AD46">
        <v>0</v>
      </c>
      <c r="AE46">
        <v>0</v>
      </c>
      <c r="AF46">
        <v>5.8739879372884012</v>
      </c>
      <c r="AG46">
        <v>30.932114456131103</v>
      </c>
      <c r="AH46">
        <v>0</v>
      </c>
      <c r="AI46">
        <v>0</v>
      </c>
      <c r="AJ46">
        <v>0</v>
      </c>
      <c r="AK46">
        <v>29.096480734278966</v>
      </c>
      <c r="AL46">
        <v>19.189004581583472</v>
      </c>
      <c r="AM46">
        <v>8.0528243459716009</v>
      </c>
      <c r="AN46">
        <v>4.0540662175353688E-2</v>
      </c>
      <c r="AO46">
        <v>0</v>
      </c>
      <c r="AP46">
        <v>0</v>
      </c>
      <c r="AQ46">
        <v>0</v>
      </c>
      <c r="AR46">
        <v>14.4667007356884</v>
      </c>
      <c r="AS46">
        <v>16.228878014383458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1.2035720000000001</v>
      </c>
      <c r="AZ46">
        <v>0</v>
      </c>
      <c r="BA46">
        <v>0</v>
      </c>
      <c r="BB46">
        <v>1.3988844390243904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779.88719999602108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274.29002877296477</v>
      </c>
      <c r="L47">
        <v>9.6201624051015262</v>
      </c>
      <c r="M47">
        <v>63.697708682153944</v>
      </c>
      <c r="N47">
        <v>26.395182741978612</v>
      </c>
      <c r="O47">
        <v>73.764299377466585</v>
      </c>
      <c r="P47">
        <v>30.797085474006121</v>
      </c>
      <c r="Q47">
        <v>5.1951509774436095</v>
      </c>
      <c r="R47">
        <v>10.585555267302114</v>
      </c>
      <c r="S47">
        <v>6.7377445169147494</v>
      </c>
      <c r="T47">
        <v>0.96001676190476182</v>
      </c>
      <c r="U47">
        <v>59.680629052255476</v>
      </c>
      <c r="V47">
        <v>4.9997640653357536</v>
      </c>
      <c r="W47">
        <v>11.551282712765959</v>
      </c>
      <c r="X47">
        <v>35.60948763476005</v>
      </c>
      <c r="Y47">
        <v>0</v>
      </c>
      <c r="Z47">
        <v>5.5122746469090895</v>
      </c>
      <c r="AA47">
        <v>0</v>
      </c>
      <c r="AB47">
        <v>6.9395679238632848</v>
      </c>
      <c r="AC47">
        <v>0</v>
      </c>
      <c r="AD47">
        <v>0</v>
      </c>
      <c r="AE47">
        <v>0</v>
      </c>
      <c r="AF47">
        <v>5.8739879372884012</v>
      </c>
      <c r="AG47">
        <v>30.932114456131103</v>
      </c>
      <c r="AH47">
        <v>0</v>
      </c>
      <c r="AI47">
        <v>0</v>
      </c>
      <c r="AJ47">
        <v>0</v>
      </c>
      <c r="AK47">
        <v>29.096480734278966</v>
      </c>
      <c r="AL47">
        <v>19.189004581583472</v>
      </c>
      <c r="AM47">
        <v>8.0528243459716009</v>
      </c>
      <c r="AN47">
        <v>4.0540662175353688E-2</v>
      </c>
      <c r="AO47">
        <v>0</v>
      </c>
      <c r="AP47">
        <v>0</v>
      </c>
      <c r="AQ47">
        <v>0</v>
      </c>
      <c r="AR47">
        <v>14.4667007356884</v>
      </c>
      <c r="AS47">
        <v>16.228878014383458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1.2035720000000001</v>
      </c>
      <c r="AZ47">
        <v>0</v>
      </c>
      <c r="BA47">
        <v>0</v>
      </c>
      <c r="BB47">
        <v>1.3988844390243904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752.81892891965163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274.29002877296477</v>
      </c>
      <c r="L48">
        <v>9.6201624051015262</v>
      </c>
      <c r="M48">
        <v>63.697708682153944</v>
      </c>
      <c r="N48">
        <v>26.395182741978612</v>
      </c>
      <c r="O48">
        <v>73.764299377466585</v>
      </c>
      <c r="P48">
        <v>30.797085474006121</v>
      </c>
      <c r="Q48">
        <v>5.1951509774436095</v>
      </c>
      <c r="R48">
        <v>10.585555267302114</v>
      </c>
      <c r="S48">
        <v>6.7377445169147494</v>
      </c>
      <c r="T48">
        <v>0.96001676190476182</v>
      </c>
      <c r="U48">
        <v>59.680629052255476</v>
      </c>
      <c r="V48">
        <v>4.9997640653357536</v>
      </c>
      <c r="W48">
        <v>11.551282712765959</v>
      </c>
      <c r="X48">
        <v>35.60948763476005</v>
      </c>
      <c r="Y48">
        <v>0</v>
      </c>
      <c r="Z48">
        <v>5.5122746469090895</v>
      </c>
      <c r="AA48">
        <v>0</v>
      </c>
      <c r="AB48">
        <v>6.9395679238632848</v>
      </c>
      <c r="AC48">
        <v>0</v>
      </c>
      <c r="AD48">
        <v>0</v>
      </c>
      <c r="AE48">
        <v>0</v>
      </c>
      <c r="AF48">
        <v>5.8739879372884012</v>
      </c>
      <c r="AG48">
        <v>30.932114456131103</v>
      </c>
      <c r="AH48">
        <v>0</v>
      </c>
      <c r="AI48">
        <v>0</v>
      </c>
      <c r="AJ48">
        <v>0</v>
      </c>
      <c r="AK48">
        <v>29.096480734278966</v>
      </c>
      <c r="AL48">
        <v>19.189004581583472</v>
      </c>
      <c r="AM48">
        <v>8.0528243459716009</v>
      </c>
      <c r="AN48">
        <v>4.0540662175353688E-2</v>
      </c>
      <c r="AO48">
        <v>0</v>
      </c>
      <c r="AP48">
        <v>0</v>
      </c>
      <c r="AQ48">
        <v>0</v>
      </c>
      <c r="AR48">
        <v>14.4667007356884</v>
      </c>
      <c r="AS48">
        <v>16.228878014383458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1.2035720000000001</v>
      </c>
      <c r="AZ48">
        <v>0</v>
      </c>
      <c r="BA48">
        <v>0</v>
      </c>
      <c r="BB48">
        <v>1.3988844390243904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752.81892891965163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274.29002877296477</v>
      </c>
      <c r="L49">
        <v>9.6201624051015262</v>
      </c>
      <c r="M49">
        <v>63.697708682153944</v>
      </c>
      <c r="N49">
        <v>26.395182741978612</v>
      </c>
      <c r="O49">
        <v>73.764299377466585</v>
      </c>
      <c r="P49">
        <v>30.797085474006121</v>
      </c>
      <c r="Q49">
        <v>5.1951509774436095</v>
      </c>
      <c r="R49">
        <v>10.585555267302114</v>
      </c>
      <c r="S49">
        <v>6.7377445169147494</v>
      </c>
      <c r="T49">
        <v>0.96001676190476182</v>
      </c>
      <c r="U49">
        <v>59.680629052255476</v>
      </c>
      <c r="V49">
        <v>4.9997640653357536</v>
      </c>
      <c r="W49">
        <v>11.551282712765959</v>
      </c>
      <c r="X49">
        <v>35.60948763476005</v>
      </c>
      <c r="Y49">
        <v>0</v>
      </c>
      <c r="Z49">
        <v>5.5122746469090895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5.8739879372884012</v>
      </c>
      <c r="AG49">
        <v>30.932114456131103</v>
      </c>
      <c r="AH49">
        <v>0</v>
      </c>
      <c r="AI49">
        <v>0</v>
      </c>
      <c r="AJ49">
        <v>0</v>
      </c>
      <c r="AK49">
        <v>29.096480734278966</v>
      </c>
      <c r="AL49">
        <v>19.189004581583472</v>
      </c>
      <c r="AM49">
        <v>8.0528243459716009</v>
      </c>
      <c r="AN49">
        <v>4.0540662175353688E-2</v>
      </c>
      <c r="AO49">
        <v>0</v>
      </c>
      <c r="AP49">
        <v>0</v>
      </c>
      <c r="AQ49">
        <v>0</v>
      </c>
      <c r="AR49">
        <v>14.4667007356884</v>
      </c>
      <c r="AS49">
        <v>16.228878014383458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1.2035720000000001</v>
      </c>
      <c r="AZ49">
        <v>0</v>
      </c>
      <c r="BA49">
        <v>0</v>
      </c>
      <c r="BB49">
        <v>1.3988844390243904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745.87936099578837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274.29002877296477</v>
      </c>
      <c r="L50">
        <v>9.6201624051015262</v>
      </c>
      <c r="M50">
        <v>63.697708682153944</v>
      </c>
      <c r="N50">
        <v>26.395182741978612</v>
      </c>
      <c r="O50">
        <v>73.764299377466585</v>
      </c>
      <c r="P50">
        <v>30.797085474006121</v>
      </c>
      <c r="Q50">
        <v>5.1951509774436095</v>
      </c>
      <c r="R50">
        <v>10.585555267302114</v>
      </c>
      <c r="S50">
        <v>6.7377445169147494</v>
      </c>
      <c r="T50">
        <v>0.96001676190476182</v>
      </c>
      <c r="U50">
        <v>59.680629052255476</v>
      </c>
      <c r="V50">
        <v>4.9997640653357536</v>
      </c>
      <c r="W50">
        <v>11.551282712765959</v>
      </c>
      <c r="X50">
        <v>35.60948763476005</v>
      </c>
      <c r="Y50">
        <v>0</v>
      </c>
      <c r="Z50">
        <v>5.5122746469090895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5.8739879372884012</v>
      </c>
      <c r="AG50">
        <v>30.932114456131103</v>
      </c>
      <c r="AH50">
        <v>0</v>
      </c>
      <c r="AI50">
        <v>0</v>
      </c>
      <c r="AJ50">
        <v>0</v>
      </c>
      <c r="AK50">
        <v>29.096480734278966</v>
      </c>
      <c r="AL50">
        <v>19.189004581583472</v>
      </c>
      <c r="AM50">
        <v>8.0528243459716009</v>
      </c>
      <c r="AN50">
        <v>4.0540662175353688E-2</v>
      </c>
      <c r="AO50">
        <v>0</v>
      </c>
      <c r="AP50">
        <v>0</v>
      </c>
      <c r="AQ50">
        <v>0</v>
      </c>
      <c r="AR50">
        <v>14.4667007356884</v>
      </c>
      <c r="AS50">
        <v>16.228878014383458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1.2035720000000001</v>
      </c>
      <c r="AZ50">
        <v>0</v>
      </c>
      <c r="BA50">
        <v>0</v>
      </c>
      <c r="BB50">
        <v>1.3988844390243904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745.87936099578837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274.29002877296477</v>
      </c>
      <c r="L51">
        <v>9.6201624051015262</v>
      </c>
      <c r="M51">
        <v>63.697708682153944</v>
      </c>
      <c r="N51">
        <v>26.395182741978612</v>
      </c>
      <c r="O51">
        <v>73.764299377466585</v>
      </c>
      <c r="P51">
        <v>30.797085474006121</v>
      </c>
      <c r="Q51">
        <v>5.1951509774436095</v>
      </c>
      <c r="R51">
        <v>10.585555267302114</v>
      </c>
      <c r="S51">
        <v>6.7377445169147494</v>
      </c>
      <c r="T51">
        <v>0.96001676190476182</v>
      </c>
      <c r="U51">
        <v>59.680629052255476</v>
      </c>
      <c r="V51">
        <v>4.9997640653357536</v>
      </c>
      <c r="W51">
        <v>11.551282712765959</v>
      </c>
      <c r="X51">
        <v>35.60948763476005</v>
      </c>
      <c r="Y51">
        <v>0</v>
      </c>
      <c r="Z51">
        <v>5.5122746469090895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5.8739879372884012</v>
      </c>
      <c r="AG51">
        <v>30.932114456131103</v>
      </c>
      <c r="AH51">
        <v>0</v>
      </c>
      <c r="AI51">
        <v>0</v>
      </c>
      <c r="AJ51">
        <v>0</v>
      </c>
      <c r="AK51">
        <v>29.096480734278966</v>
      </c>
      <c r="AL51">
        <v>19.189004581583472</v>
      </c>
      <c r="AM51">
        <v>8.0528243459716009</v>
      </c>
      <c r="AN51">
        <v>4.0540662175353688E-2</v>
      </c>
      <c r="AO51">
        <v>0</v>
      </c>
      <c r="AP51">
        <v>0</v>
      </c>
      <c r="AQ51">
        <v>0</v>
      </c>
      <c r="AR51">
        <v>14.4667007356884</v>
      </c>
      <c r="AS51">
        <v>16.228878014383458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1.2035720000000001</v>
      </c>
      <c r="AZ51">
        <v>0</v>
      </c>
      <c r="BA51">
        <v>0</v>
      </c>
      <c r="BB51">
        <v>1.3988844390243904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745.87936099578837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274.29002877296477</v>
      </c>
      <c r="L52">
        <v>9.6201624051015262</v>
      </c>
      <c r="M52">
        <v>63.697708682153944</v>
      </c>
      <c r="N52">
        <v>26.395182741978612</v>
      </c>
      <c r="O52">
        <v>73.764299377466585</v>
      </c>
      <c r="P52">
        <v>30.797085474006121</v>
      </c>
      <c r="Q52">
        <v>5.1951509774436095</v>
      </c>
      <c r="R52">
        <v>10.585555267302114</v>
      </c>
      <c r="S52">
        <v>6.7377445169147494</v>
      </c>
      <c r="T52">
        <v>0.96001676190476182</v>
      </c>
      <c r="U52">
        <v>59.680629052255476</v>
      </c>
      <c r="V52">
        <v>4.9997640653357536</v>
      </c>
      <c r="W52">
        <v>11.551282712765959</v>
      </c>
      <c r="X52">
        <v>35.60948763476005</v>
      </c>
      <c r="Y52">
        <v>0</v>
      </c>
      <c r="Z52">
        <v>5.5122746469090895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5.8739879372884012</v>
      </c>
      <c r="AG52">
        <v>30.932114456131103</v>
      </c>
      <c r="AH52">
        <v>0</v>
      </c>
      <c r="AI52">
        <v>0</v>
      </c>
      <c r="AJ52">
        <v>0</v>
      </c>
      <c r="AK52">
        <v>29.096480734278966</v>
      </c>
      <c r="AL52">
        <v>19.189004581583472</v>
      </c>
      <c r="AM52">
        <v>8.0528243459716009</v>
      </c>
      <c r="AN52">
        <v>4.0540662175353688E-2</v>
      </c>
      <c r="AO52">
        <v>0</v>
      </c>
      <c r="AP52">
        <v>0</v>
      </c>
      <c r="AQ52">
        <v>0</v>
      </c>
      <c r="AR52">
        <v>14.4667007356884</v>
      </c>
      <c r="AS52">
        <v>16.228878014383458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1.2035720000000001</v>
      </c>
      <c r="AZ52">
        <v>0</v>
      </c>
      <c r="BA52">
        <v>0</v>
      </c>
      <c r="BB52">
        <v>1.3988844390243904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745.87936099578837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274.29002877296477</v>
      </c>
      <c r="L53">
        <v>9.6201624051015262</v>
      </c>
      <c r="M53">
        <v>63.697708682153944</v>
      </c>
      <c r="N53">
        <v>26.395182741978612</v>
      </c>
      <c r="O53">
        <v>73.764299377466585</v>
      </c>
      <c r="P53">
        <v>30.797085474006121</v>
      </c>
      <c r="Q53">
        <v>5.1951509774436095</v>
      </c>
      <c r="R53">
        <v>10.585555267302114</v>
      </c>
      <c r="S53">
        <v>6.7377445169147494</v>
      </c>
      <c r="T53">
        <v>0.96001676190476182</v>
      </c>
      <c r="U53">
        <v>59.680629052255476</v>
      </c>
      <c r="V53">
        <v>4.9997640653357536</v>
      </c>
      <c r="W53">
        <v>11.551282712765959</v>
      </c>
      <c r="X53">
        <v>35.60948763476005</v>
      </c>
      <c r="Y53">
        <v>0</v>
      </c>
      <c r="Z53">
        <v>5.5122746469090895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5.8739879372884012</v>
      </c>
      <c r="AG53">
        <v>30.932114456131103</v>
      </c>
      <c r="AH53">
        <v>0</v>
      </c>
      <c r="AI53">
        <v>0</v>
      </c>
      <c r="AJ53">
        <v>0</v>
      </c>
      <c r="AK53">
        <v>29.096480734278966</v>
      </c>
      <c r="AL53">
        <v>19.189004581583472</v>
      </c>
      <c r="AM53">
        <v>8.0528243459716009</v>
      </c>
      <c r="AN53">
        <v>4.0540662175353688E-2</v>
      </c>
      <c r="AO53">
        <v>0</v>
      </c>
      <c r="AP53">
        <v>0</v>
      </c>
      <c r="AQ53">
        <v>0</v>
      </c>
      <c r="AR53">
        <v>16.333371599999996</v>
      </c>
      <c r="AS53">
        <v>16.228878014383458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1.2035720000000001</v>
      </c>
      <c r="AZ53">
        <v>0</v>
      </c>
      <c r="BA53">
        <v>0</v>
      </c>
      <c r="BB53">
        <v>1.3988844390243904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747.74603186009995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274.29002877296477</v>
      </c>
      <c r="L54">
        <v>9.6201624051015262</v>
      </c>
      <c r="M54">
        <v>63.697708682153944</v>
      </c>
      <c r="N54">
        <v>26.395182741978612</v>
      </c>
      <c r="O54">
        <v>73.764299377466585</v>
      </c>
      <c r="P54">
        <v>30.797085474006121</v>
      </c>
      <c r="Q54">
        <v>5.1951509774436095</v>
      </c>
      <c r="R54">
        <v>10.585555267302114</v>
      </c>
      <c r="S54">
        <v>6.7377445169147494</v>
      </c>
      <c r="T54">
        <v>0.96001676190476182</v>
      </c>
      <c r="U54">
        <v>59.680629052255476</v>
      </c>
      <c r="V54">
        <v>4.9997640653357536</v>
      </c>
      <c r="W54">
        <v>11.551282712765959</v>
      </c>
      <c r="X54">
        <v>35.60948763476005</v>
      </c>
      <c r="Y54">
        <v>0</v>
      </c>
      <c r="Z54">
        <v>5.5122746469090895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5.8739879372884012</v>
      </c>
      <c r="AG54">
        <v>30.932114456131103</v>
      </c>
      <c r="AH54">
        <v>0</v>
      </c>
      <c r="AI54">
        <v>0</v>
      </c>
      <c r="AJ54">
        <v>0</v>
      </c>
      <c r="AK54">
        <v>29.096480734278966</v>
      </c>
      <c r="AL54">
        <v>19.189004581583472</v>
      </c>
      <c r="AM54">
        <v>8.0528243459716009</v>
      </c>
      <c r="AN54">
        <v>4.0540662175353688E-2</v>
      </c>
      <c r="AO54">
        <v>0</v>
      </c>
      <c r="AP54">
        <v>0</v>
      </c>
      <c r="AQ54">
        <v>0</v>
      </c>
      <c r="AR54">
        <v>16.333371599999996</v>
      </c>
      <c r="AS54">
        <v>16.228878014383458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1.2035720000000001</v>
      </c>
      <c r="AZ54">
        <v>0</v>
      </c>
      <c r="BA54">
        <v>0</v>
      </c>
      <c r="BB54">
        <v>1.3988844390243904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747.74603186009995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274.29002877296477</v>
      </c>
      <c r="L55">
        <v>9.6201624051015262</v>
      </c>
      <c r="M55">
        <v>63.697708682153944</v>
      </c>
      <c r="N55">
        <v>26.395182741978612</v>
      </c>
      <c r="O55">
        <v>73.764299377466585</v>
      </c>
      <c r="P55">
        <v>30.797085474006121</v>
      </c>
      <c r="Q55">
        <v>5.1951509774436095</v>
      </c>
      <c r="R55">
        <v>10.585555267302114</v>
      </c>
      <c r="S55">
        <v>6.7377445169147494</v>
      </c>
      <c r="T55">
        <v>0.96001676190476182</v>
      </c>
      <c r="U55">
        <v>59.680629052255476</v>
      </c>
      <c r="V55">
        <v>4.9997640653357536</v>
      </c>
      <c r="W55">
        <v>11.790215061889251</v>
      </c>
      <c r="X55">
        <v>35.609353499999997</v>
      </c>
      <c r="Y55">
        <v>0</v>
      </c>
      <c r="Z55">
        <v>5.5122746469090895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5.8739879372884012</v>
      </c>
      <c r="AG55">
        <v>30.932114456131103</v>
      </c>
      <c r="AH55">
        <v>0</v>
      </c>
      <c r="AI55">
        <v>0</v>
      </c>
      <c r="AJ55">
        <v>0</v>
      </c>
      <c r="AK55">
        <v>29.096480734278966</v>
      </c>
      <c r="AL55">
        <v>19.189004581583472</v>
      </c>
      <c r="AM55">
        <v>8.0528243459716009</v>
      </c>
      <c r="AN55">
        <v>4.0540662175353688E-2</v>
      </c>
      <c r="AO55">
        <v>0</v>
      </c>
      <c r="AP55">
        <v>0</v>
      </c>
      <c r="AQ55">
        <v>0</v>
      </c>
      <c r="AR55">
        <v>14.4667007356884</v>
      </c>
      <c r="AS55">
        <v>16.228878014383458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1.2035720000000001</v>
      </c>
      <c r="AZ55">
        <v>0</v>
      </c>
      <c r="BA55">
        <v>0</v>
      </c>
      <c r="BB55">
        <v>1.3988844390243904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746.11815921015159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274.29002877296477</v>
      </c>
      <c r="L56">
        <v>9.6201624051015262</v>
      </c>
      <c r="M56">
        <v>63.697708682153944</v>
      </c>
      <c r="N56">
        <v>26.395182741978612</v>
      </c>
      <c r="O56">
        <v>73.764299377466585</v>
      </c>
      <c r="P56">
        <v>30.797085474006121</v>
      </c>
      <c r="Q56">
        <v>5.1951509774436095</v>
      </c>
      <c r="R56">
        <v>10.585555267302114</v>
      </c>
      <c r="S56">
        <v>6.7377445169147494</v>
      </c>
      <c r="T56">
        <v>0.96001676190476182</v>
      </c>
      <c r="U56">
        <v>59.680629052255476</v>
      </c>
      <c r="V56">
        <v>4.9997640653357536</v>
      </c>
      <c r="W56">
        <v>11.790215061889251</v>
      </c>
      <c r="X56">
        <v>35.609353499999997</v>
      </c>
      <c r="Y56">
        <v>0</v>
      </c>
      <c r="Z56">
        <v>5.5122746469090895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5.8739879372884012</v>
      </c>
      <c r="AG56">
        <v>30.932114456131103</v>
      </c>
      <c r="AH56">
        <v>0</v>
      </c>
      <c r="AI56">
        <v>0</v>
      </c>
      <c r="AJ56">
        <v>0</v>
      </c>
      <c r="AK56">
        <v>29.096480734278966</v>
      </c>
      <c r="AL56">
        <v>19.189004581583472</v>
      </c>
      <c r="AM56">
        <v>8.0528243459716009</v>
      </c>
      <c r="AN56">
        <v>4.0540662175353688E-2</v>
      </c>
      <c r="AO56">
        <v>0</v>
      </c>
      <c r="AP56">
        <v>0</v>
      </c>
      <c r="AQ56">
        <v>0</v>
      </c>
      <c r="AR56">
        <v>14.4667007356884</v>
      </c>
      <c r="AS56">
        <v>16.228878014383458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1.2035720000000001</v>
      </c>
      <c r="AZ56">
        <v>0</v>
      </c>
      <c r="BA56">
        <v>0</v>
      </c>
      <c r="BB56">
        <v>1.3988844390243904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746.11815921015159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274.29002877296477</v>
      </c>
      <c r="L57">
        <v>9.6202899969954938</v>
      </c>
      <c r="M57">
        <v>63.697708682153944</v>
      </c>
      <c r="N57">
        <v>26.395182741978612</v>
      </c>
      <c r="O57">
        <v>73.764299377466585</v>
      </c>
      <c r="P57">
        <v>30.797085474006121</v>
      </c>
      <c r="Q57">
        <v>5.065021954887218</v>
      </c>
      <c r="R57">
        <v>10.587889831552998</v>
      </c>
      <c r="S57">
        <v>6.7383454757536034</v>
      </c>
      <c r="T57">
        <v>0.96001676190476182</v>
      </c>
      <c r="U57">
        <v>59.680629052255476</v>
      </c>
      <c r="V57">
        <v>4.8089571815718157</v>
      </c>
      <c r="W57">
        <v>11.790215061889251</v>
      </c>
      <c r="X57">
        <v>35.609353499999997</v>
      </c>
      <c r="Y57">
        <v>0</v>
      </c>
      <c r="Z57">
        <v>2.7561373234545448</v>
      </c>
      <c r="AA57">
        <v>0</v>
      </c>
      <c r="AB57">
        <v>0</v>
      </c>
      <c r="AC57">
        <v>0</v>
      </c>
      <c r="AD57">
        <v>0</v>
      </c>
      <c r="AE57">
        <v>8.4531856070507896</v>
      </c>
      <c r="AF57">
        <v>5.8739879372884012</v>
      </c>
      <c r="AG57">
        <v>30.932114456131103</v>
      </c>
      <c r="AH57">
        <v>0</v>
      </c>
      <c r="AI57">
        <v>0</v>
      </c>
      <c r="AJ57">
        <v>0</v>
      </c>
      <c r="AK57">
        <v>29.096480734278966</v>
      </c>
      <c r="AL57">
        <v>19.189004581583472</v>
      </c>
      <c r="AM57">
        <v>8.0528243459716009</v>
      </c>
      <c r="AN57">
        <v>4.0540662175353688E-2</v>
      </c>
      <c r="AO57">
        <v>0</v>
      </c>
      <c r="AP57">
        <v>0</v>
      </c>
      <c r="AQ57">
        <v>0</v>
      </c>
      <c r="AR57">
        <v>14.4667007356884</v>
      </c>
      <c r="AS57">
        <v>16.228878014383458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1.2035720000000001</v>
      </c>
      <c r="AZ57">
        <v>0</v>
      </c>
      <c r="BA57">
        <v>0</v>
      </c>
      <c r="BB57">
        <v>1.3988844390243904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751.49733470241131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274.29002877296477</v>
      </c>
      <c r="L58">
        <v>9.6202899969954938</v>
      </c>
      <c r="M58">
        <v>63.697708682153944</v>
      </c>
      <c r="N58">
        <v>26.395182741978612</v>
      </c>
      <c r="O58">
        <v>73.764299377466585</v>
      </c>
      <c r="P58">
        <v>30.797085474006121</v>
      </c>
      <c r="Q58">
        <v>5.065021954887218</v>
      </c>
      <c r="R58">
        <v>10.587889831552998</v>
      </c>
      <c r="S58">
        <v>6.7383454757536034</v>
      </c>
      <c r="T58">
        <v>0.96001676190476182</v>
      </c>
      <c r="U58">
        <v>59.680629052255476</v>
      </c>
      <c r="V58">
        <v>4.8089571815718157</v>
      </c>
      <c r="W58">
        <v>11.790215061889251</v>
      </c>
      <c r="X58">
        <v>35.609353499999997</v>
      </c>
      <c r="Y58">
        <v>0</v>
      </c>
      <c r="Z58">
        <v>2.7561373234545448</v>
      </c>
      <c r="AA58">
        <v>0</v>
      </c>
      <c r="AB58">
        <v>0</v>
      </c>
      <c r="AC58">
        <v>0</v>
      </c>
      <c r="AD58">
        <v>0</v>
      </c>
      <c r="AE58">
        <v>8.4531856070507896</v>
      </c>
      <c r="AF58">
        <v>5.8739879372884012</v>
      </c>
      <c r="AG58">
        <v>30.932114456131103</v>
      </c>
      <c r="AH58">
        <v>0</v>
      </c>
      <c r="AI58">
        <v>0</v>
      </c>
      <c r="AJ58">
        <v>0</v>
      </c>
      <c r="AK58">
        <v>29.096480734278966</v>
      </c>
      <c r="AL58">
        <v>19.189004581583472</v>
      </c>
      <c r="AM58">
        <v>8.0528243459716009</v>
      </c>
      <c r="AN58">
        <v>4.0540662175353688E-2</v>
      </c>
      <c r="AO58">
        <v>0</v>
      </c>
      <c r="AP58">
        <v>0</v>
      </c>
      <c r="AQ58">
        <v>0</v>
      </c>
      <c r="AR58">
        <v>14.4667007356884</v>
      </c>
      <c r="AS58">
        <v>16.228878014383458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1.2035720000000001</v>
      </c>
      <c r="AZ58">
        <v>0</v>
      </c>
      <c r="BA58">
        <v>0</v>
      </c>
      <c r="BB58">
        <v>1.3988844390243904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751.49733470241131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273.55255887927513</v>
      </c>
      <c r="L59">
        <v>9.6202899969954938</v>
      </c>
      <c r="M59">
        <v>63.697708682153944</v>
      </c>
      <c r="N59">
        <v>26.395182741978612</v>
      </c>
      <c r="O59">
        <v>73.764299377466585</v>
      </c>
      <c r="P59">
        <v>30.797085474006121</v>
      </c>
      <c r="Q59">
        <v>5.065021954887218</v>
      </c>
      <c r="R59">
        <v>10.587889831552998</v>
      </c>
      <c r="S59">
        <v>6.7383454757536034</v>
      </c>
      <c r="T59">
        <v>0.96001676190476182</v>
      </c>
      <c r="U59">
        <v>59.680629052255476</v>
      </c>
      <c r="V59">
        <v>4.8089571815718157</v>
      </c>
      <c r="W59">
        <v>11.551282712765959</v>
      </c>
      <c r="X59">
        <v>35.60948763476005</v>
      </c>
      <c r="Y59">
        <v>0</v>
      </c>
      <c r="Z59">
        <v>2.7561373234545448</v>
      </c>
      <c r="AA59">
        <v>0</v>
      </c>
      <c r="AB59">
        <v>0</v>
      </c>
      <c r="AC59">
        <v>0</v>
      </c>
      <c r="AD59">
        <v>0</v>
      </c>
      <c r="AE59">
        <v>8.4531856070507896</v>
      </c>
      <c r="AF59">
        <v>5.8739879372884012</v>
      </c>
      <c r="AG59">
        <v>30.932114456131103</v>
      </c>
      <c r="AH59">
        <v>0</v>
      </c>
      <c r="AI59">
        <v>0</v>
      </c>
      <c r="AJ59">
        <v>0</v>
      </c>
      <c r="AK59">
        <v>29.096480734278966</v>
      </c>
      <c r="AL59">
        <v>19.189004581583472</v>
      </c>
      <c r="AM59">
        <v>8.0528243459716009</v>
      </c>
      <c r="AN59">
        <v>4.0540662175353688E-2</v>
      </c>
      <c r="AO59">
        <v>0</v>
      </c>
      <c r="AP59">
        <v>0</v>
      </c>
      <c r="AQ59">
        <v>0</v>
      </c>
      <c r="AR59">
        <v>14.4667007356884</v>
      </c>
      <c r="AS59">
        <v>16.228878014383458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1.2035720000000001</v>
      </c>
      <c r="AZ59">
        <v>0</v>
      </c>
      <c r="BA59">
        <v>0</v>
      </c>
      <c r="BB59">
        <v>1.3988844390243904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750.52106659435844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273.55255887927513</v>
      </c>
      <c r="L60">
        <v>9.6202899969954938</v>
      </c>
      <c r="M60">
        <v>63.697708682153944</v>
      </c>
      <c r="N60">
        <v>26.395182741978612</v>
      </c>
      <c r="O60">
        <v>73.764299377466585</v>
      </c>
      <c r="P60">
        <v>30.797085474006121</v>
      </c>
      <c r="Q60">
        <v>5.065021954887218</v>
      </c>
      <c r="R60">
        <v>10.587889831552998</v>
      </c>
      <c r="S60">
        <v>6.7383454757536034</v>
      </c>
      <c r="T60">
        <v>0.96001676190476182</v>
      </c>
      <c r="U60">
        <v>59.680629052255476</v>
      </c>
      <c r="V60">
        <v>4.8089571815718157</v>
      </c>
      <c r="W60">
        <v>11.551282712765959</v>
      </c>
      <c r="X60">
        <v>35.60948763476005</v>
      </c>
      <c r="Y60">
        <v>0</v>
      </c>
      <c r="Z60">
        <v>2.7561373234545448</v>
      </c>
      <c r="AA60">
        <v>0</v>
      </c>
      <c r="AB60">
        <v>0</v>
      </c>
      <c r="AC60">
        <v>0</v>
      </c>
      <c r="AD60">
        <v>0</v>
      </c>
      <c r="AE60">
        <v>16.906370768809673</v>
      </c>
      <c r="AF60">
        <v>5.8739879372884012</v>
      </c>
      <c r="AG60">
        <v>30.932114456131103</v>
      </c>
      <c r="AH60">
        <v>0</v>
      </c>
      <c r="AI60">
        <v>0</v>
      </c>
      <c r="AJ60">
        <v>0</v>
      </c>
      <c r="AK60">
        <v>29.096480734278966</v>
      </c>
      <c r="AL60">
        <v>19.189004581583472</v>
      </c>
      <c r="AM60">
        <v>8.0528243459716009</v>
      </c>
      <c r="AN60">
        <v>4.0540662175353688E-2</v>
      </c>
      <c r="AO60">
        <v>0</v>
      </c>
      <c r="AP60">
        <v>0</v>
      </c>
      <c r="AQ60">
        <v>0</v>
      </c>
      <c r="AR60">
        <v>14.4667007356884</v>
      </c>
      <c r="AS60">
        <v>16.228878014383458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1.2035720000000001</v>
      </c>
      <c r="AZ60">
        <v>0</v>
      </c>
      <c r="BA60">
        <v>0</v>
      </c>
      <c r="BB60">
        <v>1.3988844390243904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758.97425175611716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271.39720003619914</v>
      </c>
      <c r="L61">
        <v>9.6202899969954938</v>
      </c>
      <c r="M61">
        <v>63.697708682153944</v>
      </c>
      <c r="N61">
        <v>26.395182741978612</v>
      </c>
      <c r="O61">
        <v>73.764299377466585</v>
      </c>
      <c r="P61">
        <v>30.797085474006121</v>
      </c>
      <c r="Q61">
        <v>5.065021954887218</v>
      </c>
      <c r="R61">
        <v>10.587889831552998</v>
      </c>
      <c r="S61">
        <v>6.7383454757536034</v>
      </c>
      <c r="T61">
        <v>0.96001676190476182</v>
      </c>
      <c r="U61">
        <v>59.680629052255476</v>
      </c>
      <c r="V61">
        <v>4.8089571815718157</v>
      </c>
      <c r="W61">
        <v>11.551282712765959</v>
      </c>
      <c r="X61">
        <v>35.60948763476005</v>
      </c>
      <c r="Y61">
        <v>0</v>
      </c>
      <c r="Z61">
        <v>2.7561373234545448</v>
      </c>
      <c r="AA61">
        <v>0</v>
      </c>
      <c r="AB61">
        <v>0</v>
      </c>
      <c r="AC61">
        <v>0</v>
      </c>
      <c r="AD61">
        <v>0</v>
      </c>
      <c r="AE61">
        <v>16.906370768809673</v>
      </c>
      <c r="AF61">
        <v>5.8739879372884012</v>
      </c>
      <c r="AG61">
        <v>30.932114456131103</v>
      </c>
      <c r="AH61">
        <v>0</v>
      </c>
      <c r="AI61">
        <v>0</v>
      </c>
      <c r="AJ61">
        <v>0</v>
      </c>
      <c r="AK61">
        <v>29.096480734278966</v>
      </c>
      <c r="AL61">
        <v>19.189004581583472</v>
      </c>
      <c r="AM61">
        <v>8.0528243459716009</v>
      </c>
      <c r="AN61">
        <v>4.0540662175353688E-2</v>
      </c>
      <c r="AO61">
        <v>0</v>
      </c>
      <c r="AP61">
        <v>0</v>
      </c>
      <c r="AQ61">
        <v>0</v>
      </c>
      <c r="AR61">
        <v>14.4667007356884</v>
      </c>
      <c r="AS61">
        <v>16.228878014383458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1.2035720000000001</v>
      </c>
      <c r="AZ61">
        <v>0</v>
      </c>
      <c r="BA61">
        <v>0</v>
      </c>
      <c r="BB61">
        <v>1.3988844390243904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756.81889291304128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271.39720003619914</v>
      </c>
      <c r="L62">
        <v>9.6202899969954938</v>
      </c>
      <c r="M62">
        <v>63.697708682153944</v>
      </c>
      <c r="N62">
        <v>26.395182741978612</v>
      </c>
      <c r="O62">
        <v>73.764299377466585</v>
      </c>
      <c r="P62">
        <v>30.797085474006121</v>
      </c>
      <c r="Q62">
        <v>5.065021954887218</v>
      </c>
      <c r="R62">
        <v>10.587889831552998</v>
      </c>
      <c r="S62">
        <v>6.7383454757536034</v>
      </c>
      <c r="T62">
        <v>0.96001676190476182</v>
      </c>
      <c r="U62">
        <v>59.680629052255476</v>
      </c>
      <c r="V62">
        <v>4.8089571815718157</v>
      </c>
      <c r="W62">
        <v>11.551282712765959</v>
      </c>
      <c r="X62">
        <v>35.60948763476005</v>
      </c>
      <c r="Y62">
        <v>0</v>
      </c>
      <c r="Z62">
        <v>2.7561373234545448</v>
      </c>
      <c r="AA62">
        <v>0</v>
      </c>
      <c r="AB62">
        <v>0</v>
      </c>
      <c r="AC62">
        <v>0</v>
      </c>
      <c r="AD62">
        <v>0</v>
      </c>
      <c r="AE62">
        <v>16.906370768809673</v>
      </c>
      <c r="AF62">
        <v>5.8739879372884012</v>
      </c>
      <c r="AG62">
        <v>30.932114456131103</v>
      </c>
      <c r="AH62">
        <v>0</v>
      </c>
      <c r="AI62">
        <v>0</v>
      </c>
      <c r="AJ62">
        <v>0</v>
      </c>
      <c r="AK62">
        <v>29.096480734278966</v>
      </c>
      <c r="AL62">
        <v>19.189004581583472</v>
      </c>
      <c r="AM62">
        <v>8.0528243459716009</v>
      </c>
      <c r="AN62">
        <v>4.0540662175353688E-2</v>
      </c>
      <c r="AO62">
        <v>0</v>
      </c>
      <c r="AP62">
        <v>0</v>
      </c>
      <c r="AQ62">
        <v>0</v>
      </c>
      <c r="AR62">
        <v>14.4667007356884</v>
      </c>
      <c r="AS62">
        <v>16.228878014383458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1.2035720000000001</v>
      </c>
      <c r="AZ62">
        <v>0</v>
      </c>
      <c r="BA62">
        <v>0</v>
      </c>
      <c r="BB62">
        <v>1.3988844390243904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756.81889291304128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271.39720003619914</v>
      </c>
      <c r="L63">
        <v>9.6202899969954938</v>
      </c>
      <c r="M63">
        <v>63.697708682153944</v>
      </c>
      <c r="N63">
        <v>26.395182741978612</v>
      </c>
      <c r="O63">
        <v>73.764299377466585</v>
      </c>
      <c r="P63">
        <v>30.797085474006121</v>
      </c>
      <c r="Q63">
        <v>5.065021954887218</v>
      </c>
      <c r="R63">
        <v>10.587889831552998</v>
      </c>
      <c r="S63">
        <v>6.7383454757536034</v>
      </c>
      <c r="T63">
        <v>0.96001676190476182</v>
      </c>
      <c r="U63">
        <v>59.680629052255476</v>
      </c>
      <c r="V63">
        <v>4.8089571815718157</v>
      </c>
      <c r="W63">
        <v>11.547319831967215</v>
      </c>
      <c r="X63">
        <v>35.60948763476005</v>
      </c>
      <c r="Y63">
        <v>0</v>
      </c>
      <c r="Z63">
        <v>2.7561373234545448</v>
      </c>
      <c r="AA63">
        <v>0</v>
      </c>
      <c r="AB63">
        <v>0</v>
      </c>
      <c r="AC63">
        <v>0</v>
      </c>
      <c r="AD63">
        <v>0</v>
      </c>
      <c r="AE63">
        <v>16.906370768809673</v>
      </c>
      <c r="AF63">
        <v>5.8739879372884012</v>
      </c>
      <c r="AG63">
        <v>30.932114456131103</v>
      </c>
      <c r="AH63">
        <v>0</v>
      </c>
      <c r="AI63">
        <v>0</v>
      </c>
      <c r="AJ63">
        <v>0</v>
      </c>
      <c r="AK63">
        <v>29.096480734278966</v>
      </c>
      <c r="AL63">
        <v>28.783507618416522</v>
      </c>
      <c r="AM63">
        <v>8.0528243459716009</v>
      </c>
      <c r="AN63">
        <v>4.0540662175353688E-2</v>
      </c>
      <c r="AO63">
        <v>0</v>
      </c>
      <c r="AP63">
        <v>0</v>
      </c>
      <c r="AQ63">
        <v>0</v>
      </c>
      <c r="AR63">
        <v>16.333371599999996</v>
      </c>
      <c r="AS63">
        <v>16.228878014383458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1.2035720000000001</v>
      </c>
      <c r="AZ63">
        <v>0</v>
      </c>
      <c r="BA63">
        <v>0</v>
      </c>
      <c r="BB63">
        <v>1.3988844390243904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768.27610393338705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271.39720003619914</v>
      </c>
      <c r="L64">
        <v>9.6202899969954938</v>
      </c>
      <c r="M64">
        <v>63.697708682153944</v>
      </c>
      <c r="N64">
        <v>26.395182741978612</v>
      </c>
      <c r="O64">
        <v>73.764299377466585</v>
      </c>
      <c r="P64">
        <v>30.797085474006121</v>
      </c>
      <c r="Q64">
        <v>5.065021954887218</v>
      </c>
      <c r="R64">
        <v>10.587889831552998</v>
      </c>
      <c r="S64">
        <v>6.7383454757536034</v>
      </c>
      <c r="T64">
        <v>0.96001676190476182</v>
      </c>
      <c r="U64">
        <v>59.680629052255476</v>
      </c>
      <c r="V64">
        <v>4.8089571815718157</v>
      </c>
      <c r="W64">
        <v>11.547319831967215</v>
      </c>
      <c r="X64">
        <v>35.60948763476005</v>
      </c>
      <c r="Y64">
        <v>0</v>
      </c>
      <c r="Z64">
        <v>2.7561373234545448</v>
      </c>
      <c r="AA64">
        <v>0</v>
      </c>
      <c r="AB64">
        <v>0</v>
      </c>
      <c r="AC64">
        <v>0</v>
      </c>
      <c r="AD64">
        <v>0</v>
      </c>
      <c r="AE64">
        <v>16.906370768809673</v>
      </c>
      <c r="AF64">
        <v>5.8739879372884012</v>
      </c>
      <c r="AG64">
        <v>30.932114456131103</v>
      </c>
      <c r="AH64">
        <v>0</v>
      </c>
      <c r="AI64">
        <v>0</v>
      </c>
      <c r="AJ64">
        <v>0</v>
      </c>
      <c r="AK64">
        <v>29.096480734278966</v>
      </c>
      <c r="AL64">
        <v>28.783507618416522</v>
      </c>
      <c r="AM64">
        <v>8.0528243459716009</v>
      </c>
      <c r="AN64">
        <v>4.0540662175353688E-2</v>
      </c>
      <c r="AO64">
        <v>0</v>
      </c>
      <c r="AP64">
        <v>0</v>
      </c>
      <c r="AQ64">
        <v>0</v>
      </c>
      <c r="AR64">
        <v>16.333371599999996</v>
      </c>
      <c r="AS64">
        <v>16.228878014383458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1.2035720000000001</v>
      </c>
      <c r="AZ64">
        <v>0</v>
      </c>
      <c r="BA64">
        <v>0</v>
      </c>
      <c r="BB64">
        <v>1.3988844390243904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768.27610393338705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271.39720003619914</v>
      </c>
      <c r="L65">
        <v>9.6202899969954938</v>
      </c>
      <c r="M65">
        <v>63.697708682153944</v>
      </c>
      <c r="N65">
        <v>26.395182741978612</v>
      </c>
      <c r="O65">
        <v>73.764299377466585</v>
      </c>
      <c r="P65">
        <v>30.797085474006121</v>
      </c>
      <c r="Q65">
        <v>5.065021954887218</v>
      </c>
      <c r="R65">
        <v>10.587889831552998</v>
      </c>
      <c r="S65">
        <v>6.7383454757536034</v>
      </c>
      <c r="T65">
        <v>0.96001676190476182</v>
      </c>
      <c r="U65">
        <v>59.680629052255476</v>
      </c>
      <c r="V65">
        <v>4.8089571815718157</v>
      </c>
      <c r="W65">
        <v>19.607573997984773</v>
      </c>
      <c r="X65">
        <v>62.681721591928245</v>
      </c>
      <c r="Y65">
        <v>0</v>
      </c>
      <c r="Z65">
        <v>2.7561373234545448</v>
      </c>
      <c r="AA65">
        <v>0</v>
      </c>
      <c r="AB65">
        <v>0</v>
      </c>
      <c r="AC65">
        <v>0</v>
      </c>
      <c r="AD65">
        <v>0</v>
      </c>
      <c r="AE65">
        <v>8.4531856070507896</v>
      </c>
      <c r="AF65">
        <v>5.8739879372884012</v>
      </c>
      <c r="AG65">
        <v>30.932114456131103</v>
      </c>
      <c r="AH65">
        <v>0</v>
      </c>
      <c r="AI65">
        <v>0</v>
      </c>
      <c r="AJ65">
        <v>0</v>
      </c>
      <c r="AK65">
        <v>29.096480734278966</v>
      </c>
      <c r="AL65">
        <v>28.783507618416522</v>
      </c>
      <c r="AM65">
        <v>8.0528243459716009</v>
      </c>
      <c r="AN65">
        <v>4.0540662175353688E-2</v>
      </c>
      <c r="AO65">
        <v>0</v>
      </c>
      <c r="AP65">
        <v>0</v>
      </c>
      <c r="AQ65">
        <v>0</v>
      </c>
      <c r="AR65">
        <v>14.4667007356884</v>
      </c>
      <c r="AS65">
        <v>16.228878014383458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1.2035720000000001</v>
      </c>
      <c r="AZ65">
        <v>0</v>
      </c>
      <c r="BA65">
        <v>0</v>
      </c>
      <c r="BB65">
        <v>1.3988844390243904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793.08873603050233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271.39720003619914</v>
      </c>
      <c r="L66">
        <v>9.6202899969954938</v>
      </c>
      <c r="M66">
        <v>63.697708682153944</v>
      </c>
      <c r="N66">
        <v>26.395182741978612</v>
      </c>
      <c r="O66">
        <v>73.764299377466585</v>
      </c>
      <c r="P66">
        <v>30.797085474006121</v>
      </c>
      <c r="Q66">
        <v>5.065021954887218</v>
      </c>
      <c r="R66">
        <v>10.587889831552998</v>
      </c>
      <c r="S66">
        <v>6.7383454757536034</v>
      </c>
      <c r="T66">
        <v>0.96001676190476182</v>
      </c>
      <c r="U66">
        <v>59.680629052255476</v>
      </c>
      <c r="V66">
        <v>4.8089571815718157</v>
      </c>
      <c r="W66">
        <v>19.607573997984773</v>
      </c>
      <c r="X66">
        <v>62.681721591928245</v>
      </c>
      <c r="Y66">
        <v>0</v>
      </c>
      <c r="Z66">
        <v>5.5122746469090895</v>
      </c>
      <c r="AA66">
        <v>0</v>
      </c>
      <c r="AB66">
        <v>0</v>
      </c>
      <c r="AC66">
        <v>0</v>
      </c>
      <c r="AD66">
        <v>0</v>
      </c>
      <c r="AE66">
        <v>8.4531856070507896</v>
      </c>
      <c r="AF66">
        <v>5.8739879372884012</v>
      </c>
      <c r="AG66">
        <v>30.932114456131103</v>
      </c>
      <c r="AH66">
        <v>0</v>
      </c>
      <c r="AI66">
        <v>0</v>
      </c>
      <c r="AJ66">
        <v>0</v>
      </c>
      <c r="AK66">
        <v>29.096480734278966</v>
      </c>
      <c r="AL66">
        <v>28.783507618416522</v>
      </c>
      <c r="AM66">
        <v>8.0528243459716009</v>
      </c>
      <c r="AN66">
        <v>4.0540662175353688E-2</v>
      </c>
      <c r="AO66">
        <v>0</v>
      </c>
      <c r="AP66">
        <v>0</v>
      </c>
      <c r="AQ66">
        <v>0</v>
      </c>
      <c r="AR66">
        <v>14.4667007356884</v>
      </c>
      <c r="AS66">
        <v>16.228878014383458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1.2035720000000001</v>
      </c>
      <c r="AZ66">
        <v>0</v>
      </c>
      <c r="BA66">
        <v>0</v>
      </c>
      <c r="BB66">
        <v>1.3988844390243904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795.84487335395693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271.39720003619914</v>
      </c>
      <c r="L67">
        <v>9.6202899969954938</v>
      </c>
      <c r="M67">
        <v>63.697708682153944</v>
      </c>
      <c r="N67">
        <v>26.395182741978612</v>
      </c>
      <c r="O67">
        <v>73.764299377466585</v>
      </c>
      <c r="P67">
        <v>30.797085474006121</v>
      </c>
      <c r="Q67">
        <v>5.065021954887218</v>
      </c>
      <c r="R67">
        <v>10.587406812228533</v>
      </c>
      <c r="S67">
        <v>6.7383454757536034</v>
      </c>
      <c r="T67">
        <v>0.96001676190476182</v>
      </c>
      <c r="U67">
        <v>59.680629052255476</v>
      </c>
      <c r="V67">
        <v>4.8102290310693636</v>
      </c>
      <c r="W67">
        <v>19.607573997984773</v>
      </c>
      <c r="X67">
        <v>62.681721591928245</v>
      </c>
      <c r="Y67">
        <v>0</v>
      </c>
      <c r="Z67">
        <v>5.5122746469090895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5.8739879372884012</v>
      </c>
      <c r="AG67">
        <v>30.932114456131103</v>
      </c>
      <c r="AH67">
        <v>0</v>
      </c>
      <c r="AI67">
        <v>0</v>
      </c>
      <c r="AJ67">
        <v>0</v>
      </c>
      <c r="AK67">
        <v>29.096480734278966</v>
      </c>
      <c r="AL67">
        <v>28.783507618416522</v>
      </c>
      <c r="AM67">
        <v>8.0528243459716009</v>
      </c>
      <c r="AN67">
        <v>4.0540662175353688E-2</v>
      </c>
      <c r="AO67">
        <v>0</v>
      </c>
      <c r="AP67">
        <v>0</v>
      </c>
      <c r="AQ67">
        <v>0</v>
      </c>
      <c r="AR67">
        <v>14.4667007356884</v>
      </c>
      <c r="AS67">
        <v>16.228878014383458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1.2035720000000001</v>
      </c>
      <c r="AZ67">
        <v>0</v>
      </c>
      <c r="BA67">
        <v>0</v>
      </c>
      <c r="BB67">
        <v>1.3988844390243904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787.39247657707915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271.39720003619914</v>
      </c>
      <c r="L68">
        <v>17.469857032505715</v>
      </c>
      <c r="M68">
        <v>63.697708682153944</v>
      </c>
      <c r="N68">
        <v>26.395182741978612</v>
      </c>
      <c r="O68">
        <v>73.764299377466585</v>
      </c>
      <c r="P68">
        <v>30.797085474006121</v>
      </c>
      <c r="Q68">
        <v>9.5911825542635665</v>
      </c>
      <c r="R68">
        <v>19.075014468505984</v>
      </c>
      <c r="S68">
        <v>11.724233409359192</v>
      </c>
      <c r="T68">
        <v>1.4118116363636364</v>
      </c>
      <c r="U68">
        <v>59.680629052255476</v>
      </c>
      <c r="V68">
        <v>8.7923347351778673</v>
      </c>
      <c r="W68">
        <v>19.607573997984773</v>
      </c>
      <c r="X68">
        <v>62.681721591928245</v>
      </c>
      <c r="Y68">
        <v>0</v>
      </c>
      <c r="Z68">
        <v>5.5122746469090895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5.8739879372884012</v>
      </c>
      <c r="AG68">
        <v>30.932114456131103</v>
      </c>
      <c r="AH68">
        <v>0</v>
      </c>
      <c r="AI68">
        <v>0</v>
      </c>
      <c r="AJ68">
        <v>0</v>
      </c>
      <c r="AK68">
        <v>29.096480734278966</v>
      </c>
      <c r="AL68">
        <v>28.783507618416522</v>
      </c>
      <c r="AM68">
        <v>8.0528243459716009</v>
      </c>
      <c r="AN68">
        <v>4.0540662175353688E-2</v>
      </c>
      <c r="AO68">
        <v>0</v>
      </c>
      <c r="AP68">
        <v>0</v>
      </c>
      <c r="AQ68">
        <v>0</v>
      </c>
      <c r="AR68">
        <v>14.4667007356884</v>
      </c>
      <c r="AS68">
        <v>16.228878014383458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1.2035720000000001</v>
      </c>
      <c r="AZ68">
        <v>0</v>
      </c>
      <c r="BA68">
        <v>0</v>
      </c>
      <c r="BB68">
        <v>2.4483975290697675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818.72511347046134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307.97570943112089</v>
      </c>
      <c r="L69">
        <v>17.469942511579248</v>
      </c>
      <c r="M69">
        <v>63.697708682153944</v>
      </c>
      <c r="N69">
        <v>26.395182741978612</v>
      </c>
      <c r="O69">
        <v>73.764299377466585</v>
      </c>
      <c r="P69">
        <v>30.797085474006121</v>
      </c>
      <c r="Q69">
        <v>9.5911825542635665</v>
      </c>
      <c r="R69">
        <v>19.075014468505984</v>
      </c>
      <c r="S69">
        <v>11.724233409359192</v>
      </c>
      <c r="T69">
        <v>1.4118116363636364</v>
      </c>
      <c r="U69">
        <v>59.680629052255476</v>
      </c>
      <c r="V69">
        <v>8.7990857142857148</v>
      </c>
      <c r="W69">
        <v>19.607573997984773</v>
      </c>
      <c r="X69">
        <v>62.681721591928245</v>
      </c>
      <c r="Y69">
        <v>0</v>
      </c>
      <c r="Z69">
        <v>5.5122746469090895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5.8739879372884012</v>
      </c>
      <c r="AG69">
        <v>30.932114456131103</v>
      </c>
      <c r="AH69">
        <v>0</v>
      </c>
      <c r="AI69">
        <v>0</v>
      </c>
      <c r="AJ69">
        <v>0</v>
      </c>
      <c r="AK69">
        <v>29.096480734278966</v>
      </c>
      <c r="AL69">
        <v>19.189004581583472</v>
      </c>
      <c r="AM69">
        <v>8.0528243459716009</v>
      </c>
      <c r="AN69">
        <v>4.0540662175353688E-2</v>
      </c>
      <c r="AO69">
        <v>0</v>
      </c>
      <c r="AP69">
        <v>0</v>
      </c>
      <c r="AQ69">
        <v>0</v>
      </c>
      <c r="AR69">
        <v>14.4667007356884</v>
      </c>
      <c r="AS69">
        <v>16.228878014383458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1.2035720000000001</v>
      </c>
      <c r="AZ69">
        <v>0</v>
      </c>
      <c r="BA69">
        <v>0</v>
      </c>
      <c r="BB69">
        <v>2.4483975290697675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845.71595628673163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356.09589454837203</v>
      </c>
      <c r="L70">
        <v>17.470037216289423</v>
      </c>
      <c r="M70">
        <v>63.697708682153944</v>
      </c>
      <c r="N70">
        <v>26.395182741978612</v>
      </c>
      <c r="O70">
        <v>73.764299377466585</v>
      </c>
      <c r="P70">
        <v>30.797085474006121</v>
      </c>
      <c r="Q70">
        <v>9.5911825542635665</v>
      </c>
      <c r="R70">
        <v>19.075014468505984</v>
      </c>
      <c r="S70">
        <v>11.724233409359192</v>
      </c>
      <c r="T70">
        <v>1.4118116363636364</v>
      </c>
      <c r="U70">
        <v>59.680629052255476</v>
      </c>
      <c r="V70">
        <v>8.7990857142857148</v>
      </c>
      <c r="W70">
        <v>19.607573997984773</v>
      </c>
      <c r="X70">
        <v>62.681721591928245</v>
      </c>
      <c r="Y70">
        <v>0</v>
      </c>
      <c r="Z70">
        <v>5.5122746469090895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5.8739879372884012</v>
      </c>
      <c r="AG70">
        <v>30.932114456131103</v>
      </c>
      <c r="AH70">
        <v>0</v>
      </c>
      <c r="AI70">
        <v>0</v>
      </c>
      <c r="AJ70">
        <v>0</v>
      </c>
      <c r="AK70">
        <v>29.096480734278966</v>
      </c>
      <c r="AL70">
        <v>19.189004581583472</v>
      </c>
      <c r="AM70">
        <v>8.0528243459716009</v>
      </c>
      <c r="AN70">
        <v>4.0540662175353688E-2</v>
      </c>
      <c r="AO70">
        <v>0</v>
      </c>
      <c r="AP70">
        <v>0</v>
      </c>
      <c r="AQ70">
        <v>0</v>
      </c>
      <c r="AR70">
        <v>14.4667007356884</v>
      </c>
      <c r="AS70">
        <v>16.228878014383458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1.2035720000000001</v>
      </c>
      <c r="AZ70">
        <v>0</v>
      </c>
      <c r="BA70">
        <v>0</v>
      </c>
      <c r="BB70">
        <v>2.4483975290697675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893.8362361086929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407.18784813647522</v>
      </c>
      <c r="L71">
        <v>17.469942511579248</v>
      </c>
      <c r="M71">
        <v>63.697708682153944</v>
      </c>
      <c r="N71">
        <v>26.395182741978612</v>
      </c>
      <c r="O71">
        <v>73.764299377466585</v>
      </c>
      <c r="P71">
        <v>30.797085474006121</v>
      </c>
      <c r="Q71">
        <v>9.5452674900692838</v>
      </c>
      <c r="R71">
        <v>19.069177545580747</v>
      </c>
      <c r="S71">
        <v>11.721079119083395</v>
      </c>
      <c r="T71">
        <v>1.4118116363636364</v>
      </c>
      <c r="U71">
        <v>59.680629052255476</v>
      </c>
      <c r="V71">
        <v>8.7990857142857148</v>
      </c>
      <c r="W71">
        <v>19.607573997984773</v>
      </c>
      <c r="X71">
        <v>62.681721591928245</v>
      </c>
      <c r="Y71">
        <v>0</v>
      </c>
      <c r="Z71">
        <v>5.5122746469090895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5.8739879372884012</v>
      </c>
      <c r="AG71">
        <v>30.932114456131103</v>
      </c>
      <c r="AH71">
        <v>0</v>
      </c>
      <c r="AI71">
        <v>0</v>
      </c>
      <c r="AJ71">
        <v>0</v>
      </c>
      <c r="AK71">
        <v>29.096480734278966</v>
      </c>
      <c r="AL71">
        <v>19.189004581583472</v>
      </c>
      <c r="AM71">
        <v>8.0528243459716009</v>
      </c>
      <c r="AN71">
        <v>4.0540662175353688E-2</v>
      </c>
      <c r="AO71">
        <v>0</v>
      </c>
      <c r="AP71">
        <v>0</v>
      </c>
      <c r="AQ71">
        <v>0</v>
      </c>
      <c r="AR71">
        <v>14.4667007356884</v>
      </c>
      <c r="AS71">
        <v>16.228878014383458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1.2035720000000001</v>
      </c>
      <c r="AZ71">
        <v>0</v>
      </c>
      <c r="BA71">
        <v>0</v>
      </c>
      <c r="BB71">
        <v>2.4483975290697675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944.87318871469051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481.20227948980386</v>
      </c>
      <c r="L72">
        <v>17.469871148556695</v>
      </c>
      <c r="M72">
        <v>63.697708682153944</v>
      </c>
      <c r="N72">
        <v>26.395182741978612</v>
      </c>
      <c r="O72">
        <v>73.764299377466585</v>
      </c>
      <c r="P72">
        <v>30.797085474006121</v>
      </c>
      <c r="Q72">
        <v>9.5996085950413228</v>
      </c>
      <c r="R72">
        <v>19.069177545580747</v>
      </c>
      <c r="S72">
        <v>11.721079119083395</v>
      </c>
      <c r="T72">
        <v>1.4118116363636364</v>
      </c>
      <c r="U72">
        <v>59.680629052255476</v>
      </c>
      <c r="V72">
        <v>8.7990857142857148</v>
      </c>
      <c r="W72">
        <v>19.607573997984773</v>
      </c>
      <c r="X72">
        <v>62.681721591928245</v>
      </c>
      <c r="Y72">
        <v>0</v>
      </c>
      <c r="Z72">
        <v>5.5122746469090895</v>
      </c>
      <c r="AA72">
        <v>0</v>
      </c>
      <c r="AB72">
        <v>1.7559633638141867</v>
      </c>
      <c r="AC72">
        <v>0</v>
      </c>
      <c r="AD72">
        <v>0</v>
      </c>
      <c r="AE72">
        <v>0</v>
      </c>
      <c r="AF72">
        <v>5.8739879372884012</v>
      </c>
      <c r="AG72">
        <v>30.932114456131103</v>
      </c>
      <c r="AH72">
        <v>0</v>
      </c>
      <c r="AI72">
        <v>1.6347707683159229</v>
      </c>
      <c r="AJ72">
        <v>0</v>
      </c>
      <c r="AK72">
        <v>29.096480734278966</v>
      </c>
      <c r="AL72">
        <v>19.189004581583472</v>
      </c>
      <c r="AM72">
        <v>8.0528243459716009</v>
      </c>
      <c r="AN72">
        <v>4.0540662175353688E-2</v>
      </c>
      <c r="AO72">
        <v>0</v>
      </c>
      <c r="AP72">
        <v>0</v>
      </c>
      <c r="AQ72">
        <v>0</v>
      </c>
      <c r="AR72">
        <v>14.4667007356884</v>
      </c>
      <c r="AS72">
        <v>16.228878014383458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1.2035720000000001</v>
      </c>
      <c r="AZ72">
        <v>0</v>
      </c>
      <c r="BA72">
        <v>0</v>
      </c>
      <c r="BB72">
        <v>2.4483975290697675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1022.3326239420987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493.01120965679763</v>
      </c>
      <c r="L73">
        <v>17.469942511579248</v>
      </c>
      <c r="M73">
        <v>63.697708682153944</v>
      </c>
      <c r="N73">
        <v>26.395182741978612</v>
      </c>
      <c r="O73">
        <v>73.764299377466585</v>
      </c>
      <c r="P73">
        <v>30.797085474006121</v>
      </c>
      <c r="Q73">
        <v>9.5996085950413228</v>
      </c>
      <c r="R73">
        <v>19.069177545580747</v>
      </c>
      <c r="S73">
        <v>11.721079119083395</v>
      </c>
      <c r="T73">
        <v>1.4118116363636364</v>
      </c>
      <c r="U73">
        <v>59.680629052255476</v>
      </c>
      <c r="V73">
        <v>8.7990857142857148</v>
      </c>
      <c r="W73">
        <v>19.607573997984773</v>
      </c>
      <c r="X73">
        <v>56.755873521786249</v>
      </c>
      <c r="Y73">
        <v>0</v>
      </c>
      <c r="Z73">
        <v>5.5122746469090895</v>
      </c>
      <c r="AA73">
        <v>5.9390165670886086</v>
      </c>
      <c r="AB73">
        <v>6.9395679238632848</v>
      </c>
      <c r="AC73">
        <v>0</v>
      </c>
      <c r="AD73">
        <v>4.045289060444369</v>
      </c>
      <c r="AE73">
        <v>0</v>
      </c>
      <c r="AF73">
        <v>5.8739879372884012</v>
      </c>
      <c r="AG73">
        <v>30.932114456131103</v>
      </c>
      <c r="AH73">
        <v>9.5392224586920538</v>
      </c>
      <c r="AI73">
        <v>1.6347707683159229</v>
      </c>
      <c r="AJ73">
        <v>0</v>
      </c>
      <c r="AK73">
        <v>29.096480734278966</v>
      </c>
      <c r="AL73">
        <v>19.189004581583472</v>
      </c>
      <c r="AM73">
        <v>8.0528243459716009</v>
      </c>
      <c r="AN73">
        <v>4.0540662175353688E-2</v>
      </c>
      <c r="AO73">
        <v>0</v>
      </c>
      <c r="AP73">
        <v>0</v>
      </c>
      <c r="AQ73">
        <v>8.9411067306058403</v>
      </c>
      <c r="AR73">
        <v>16.333371599999996</v>
      </c>
      <c r="AS73">
        <v>16.228878014383458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1.2035720000000001</v>
      </c>
      <c r="AZ73">
        <v>0</v>
      </c>
      <c r="BA73">
        <v>0.38000549397590355</v>
      </c>
      <c r="BB73">
        <v>2.4483975290697675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1064.1106931371405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493.01120965679763</v>
      </c>
      <c r="L74">
        <v>17.470017361490683</v>
      </c>
      <c r="M74">
        <v>63.697708682153944</v>
      </c>
      <c r="N74">
        <v>26.395182741978612</v>
      </c>
      <c r="O74">
        <v>73.764299377466585</v>
      </c>
      <c r="P74">
        <v>30.797085474006121</v>
      </c>
      <c r="Q74">
        <v>9.5996085950413228</v>
      </c>
      <c r="R74">
        <v>19.069177545580747</v>
      </c>
      <c r="S74">
        <v>11.721079119083395</v>
      </c>
      <c r="T74">
        <v>1.4118116363636364</v>
      </c>
      <c r="U74">
        <v>59.680629052255476</v>
      </c>
      <c r="V74">
        <v>8.7990857142857148</v>
      </c>
      <c r="W74">
        <v>19.607573997984773</v>
      </c>
      <c r="X74">
        <v>56.755873521786249</v>
      </c>
      <c r="Y74">
        <v>0</v>
      </c>
      <c r="Z74">
        <v>5.5122746469090895</v>
      </c>
      <c r="AA74">
        <v>5.9390165670886086</v>
      </c>
      <c r="AB74">
        <v>6.9395679238632848</v>
      </c>
      <c r="AC74">
        <v>4.971164818699827</v>
      </c>
      <c r="AD74">
        <v>4.045289060444369</v>
      </c>
      <c r="AE74">
        <v>0</v>
      </c>
      <c r="AF74">
        <v>5.8739879372884012</v>
      </c>
      <c r="AG74">
        <v>30.932114456131103</v>
      </c>
      <c r="AH74">
        <v>19.078445362136193</v>
      </c>
      <c r="AI74">
        <v>1.6347707683159229</v>
      </c>
      <c r="AJ74">
        <v>0</v>
      </c>
      <c r="AK74">
        <v>29.096480734278966</v>
      </c>
      <c r="AL74">
        <v>19.189004581583472</v>
      </c>
      <c r="AM74">
        <v>8.0528243459716009</v>
      </c>
      <c r="AN74">
        <v>4.0540662175353688E-2</v>
      </c>
      <c r="AO74">
        <v>0</v>
      </c>
      <c r="AP74">
        <v>0</v>
      </c>
      <c r="AQ74">
        <v>17.882213461211681</v>
      </c>
      <c r="AR74">
        <v>16.333371599999996</v>
      </c>
      <c r="AS74">
        <v>16.228878014383458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1.2035720000000001</v>
      </c>
      <c r="AZ74">
        <v>0.8217861428571428</v>
      </c>
      <c r="BA74">
        <v>0.76001144578313251</v>
      </c>
      <c r="BB74">
        <v>2.4483975290697675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1088.7640545344661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493.00941228014477</v>
      </c>
      <c r="L75">
        <v>17.46985946316321</v>
      </c>
      <c r="M75">
        <v>63.697708682153944</v>
      </c>
      <c r="N75">
        <v>26.395182741978612</v>
      </c>
      <c r="O75">
        <v>73.764299377466585</v>
      </c>
      <c r="P75">
        <v>30.797085474006121</v>
      </c>
      <c r="Q75">
        <v>9.5996085950413228</v>
      </c>
      <c r="R75">
        <v>19.069177545580747</v>
      </c>
      <c r="S75">
        <v>11.721079119083395</v>
      </c>
      <c r="T75">
        <v>1.4118116363636364</v>
      </c>
      <c r="U75">
        <v>59.680629052255476</v>
      </c>
      <c r="V75">
        <v>8.7990857142857148</v>
      </c>
      <c r="W75">
        <v>19.607573997984773</v>
      </c>
      <c r="X75">
        <v>56.755028047364767</v>
      </c>
      <c r="Y75">
        <v>0</v>
      </c>
      <c r="Z75">
        <v>2.7561373234545448</v>
      </c>
      <c r="AA75">
        <v>11.878033134177217</v>
      </c>
      <c r="AB75">
        <v>13.87913584772657</v>
      </c>
      <c r="AC75">
        <v>4.971164818699827</v>
      </c>
      <c r="AD75">
        <v>4.045289060444369</v>
      </c>
      <c r="AE75">
        <v>0</v>
      </c>
      <c r="AF75">
        <v>5.8739879372884012</v>
      </c>
      <c r="AG75">
        <v>30.932114456131103</v>
      </c>
      <c r="AH75">
        <v>28.617667820828245</v>
      </c>
      <c r="AI75">
        <v>1.6347707683159229</v>
      </c>
      <c r="AJ75">
        <v>0</v>
      </c>
      <c r="AK75">
        <v>29.096480734278966</v>
      </c>
      <c r="AL75">
        <v>19.189004581583472</v>
      </c>
      <c r="AM75">
        <v>8.0528243459716009</v>
      </c>
      <c r="AN75">
        <v>4.0540662175353688E-2</v>
      </c>
      <c r="AO75">
        <v>0</v>
      </c>
      <c r="AP75">
        <v>0</v>
      </c>
      <c r="AQ75">
        <v>25.829863168695873</v>
      </c>
      <c r="AR75">
        <v>14.933368232155793</v>
      </c>
      <c r="AS75">
        <v>16.228878014383458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1.2035720000000001</v>
      </c>
      <c r="AZ75">
        <v>1.9517418571428564</v>
      </c>
      <c r="BA75">
        <v>1.1300172449799195</v>
      </c>
      <c r="BB75">
        <v>2.4483975290697675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1116.4705312643764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493.00941228014477</v>
      </c>
      <c r="L76">
        <v>17.469909514903971</v>
      </c>
      <c r="M76">
        <v>63.697708682153944</v>
      </c>
      <c r="N76">
        <v>26.395182741978612</v>
      </c>
      <c r="O76">
        <v>73.764299377466585</v>
      </c>
      <c r="P76">
        <v>30.797085474006121</v>
      </c>
      <c r="Q76">
        <v>9.6032157710651838</v>
      </c>
      <c r="R76">
        <v>19.066851727417642</v>
      </c>
      <c r="S76">
        <v>11.725051612095031</v>
      </c>
      <c r="T76">
        <v>1.4118116363636364</v>
      </c>
      <c r="U76">
        <v>59.680629052255476</v>
      </c>
      <c r="V76">
        <v>8.7990857142857148</v>
      </c>
      <c r="W76">
        <v>19.607573997984773</v>
      </c>
      <c r="X76">
        <v>56.755028047364767</v>
      </c>
      <c r="Y76">
        <v>0</v>
      </c>
      <c r="Z76">
        <v>2.7561373234545448</v>
      </c>
      <c r="AA76">
        <v>11.878033134177217</v>
      </c>
      <c r="AB76">
        <v>13.87913584772657</v>
      </c>
      <c r="AC76">
        <v>9.9423300827405772</v>
      </c>
      <c r="AD76">
        <v>9.3041646164463359</v>
      </c>
      <c r="AE76">
        <v>8.4531856070507896</v>
      </c>
      <c r="AF76">
        <v>5.8739879372884012</v>
      </c>
      <c r="AG76">
        <v>30.932114456131103</v>
      </c>
      <c r="AH76">
        <v>42.92650195361842</v>
      </c>
      <c r="AI76">
        <v>1.6347707683159229</v>
      </c>
      <c r="AJ76">
        <v>0</v>
      </c>
      <c r="AK76">
        <v>29.096480734278966</v>
      </c>
      <c r="AL76">
        <v>19.189004581583472</v>
      </c>
      <c r="AM76">
        <v>8.0528243459716009</v>
      </c>
      <c r="AN76">
        <v>4.0540662175353688E-2</v>
      </c>
      <c r="AO76">
        <v>0</v>
      </c>
      <c r="AP76">
        <v>0</v>
      </c>
      <c r="AQ76">
        <v>35.764426274674463</v>
      </c>
      <c r="AR76">
        <v>14.933368232155793</v>
      </c>
      <c r="AS76">
        <v>16.228878014383458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2.408699784499055</v>
      </c>
      <c r="AZ76">
        <v>3.0445530000000005</v>
      </c>
      <c r="BA76">
        <v>1.6902340000000002</v>
      </c>
      <c r="BB76">
        <v>2.4483975290697675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1162.2606145152283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458.82444840210741</v>
      </c>
      <c r="L77">
        <v>17.469925162653631</v>
      </c>
      <c r="M77">
        <v>63.697708682153944</v>
      </c>
      <c r="N77">
        <v>26.395182741978612</v>
      </c>
      <c r="O77">
        <v>73.764299377466585</v>
      </c>
      <c r="P77">
        <v>30.797085474006121</v>
      </c>
      <c r="Q77">
        <v>9.6032157710651838</v>
      </c>
      <c r="R77">
        <v>19.066851727417642</v>
      </c>
      <c r="S77">
        <v>11.725051612095031</v>
      </c>
      <c r="T77">
        <v>1.4118116363636364</v>
      </c>
      <c r="U77">
        <v>59.680629052255476</v>
      </c>
      <c r="V77">
        <v>8.7990857142857148</v>
      </c>
      <c r="W77">
        <v>19.607573997984773</v>
      </c>
      <c r="X77">
        <v>56.755028047364767</v>
      </c>
      <c r="Y77">
        <v>0</v>
      </c>
      <c r="Z77">
        <v>8.2684119703636352</v>
      </c>
      <c r="AA77">
        <v>17.817049701265827</v>
      </c>
      <c r="AB77">
        <v>20.818703325566226</v>
      </c>
      <c r="AC77">
        <v>14.928539408516064</v>
      </c>
      <c r="AD77">
        <v>16.332179648523105</v>
      </c>
      <c r="AE77">
        <v>16.906370768809673</v>
      </c>
      <c r="AF77">
        <v>5.8739879372884012</v>
      </c>
      <c r="AG77">
        <v>30.932114456131103</v>
      </c>
      <c r="AH77">
        <v>58.904699705353224</v>
      </c>
      <c r="AI77">
        <v>1.6347707683159229</v>
      </c>
      <c r="AJ77">
        <v>0</v>
      </c>
      <c r="AK77">
        <v>29.096480734278966</v>
      </c>
      <c r="AL77">
        <v>19.189004581583472</v>
      </c>
      <c r="AM77">
        <v>8.0691251863903002</v>
      </c>
      <c r="AN77">
        <v>4.0540662175353688E-2</v>
      </c>
      <c r="AO77">
        <v>0</v>
      </c>
      <c r="AP77">
        <v>2.5447970937862467</v>
      </c>
      <c r="AQ77">
        <v>35.764426274674463</v>
      </c>
      <c r="AR77">
        <v>14.933368232155793</v>
      </c>
      <c r="AS77">
        <v>16.562873270888034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3.6107180000000003</v>
      </c>
      <c r="AZ77">
        <v>4.0682088353863382</v>
      </c>
      <c r="BA77">
        <v>2.3315822113502942</v>
      </c>
      <c r="BB77">
        <v>2.4483975290697675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1188.6742477010705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409.01680607698154</v>
      </c>
      <c r="L78">
        <v>17.46002205360444</v>
      </c>
      <c r="M78">
        <v>63.697708682153944</v>
      </c>
      <c r="N78">
        <v>26.395182741978612</v>
      </c>
      <c r="O78">
        <v>73.764299377466585</v>
      </c>
      <c r="P78">
        <v>30.797085474006121</v>
      </c>
      <c r="Q78">
        <v>9.5996085950413228</v>
      </c>
      <c r="R78">
        <v>19.069177545580747</v>
      </c>
      <c r="S78">
        <v>11.721079119083395</v>
      </c>
      <c r="T78">
        <v>1.4118116363636364</v>
      </c>
      <c r="U78">
        <v>59.680629052255476</v>
      </c>
      <c r="V78">
        <v>8.7990857142857148</v>
      </c>
      <c r="W78">
        <v>19.607573997984773</v>
      </c>
      <c r="X78">
        <v>56.755028047364767</v>
      </c>
      <c r="Y78">
        <v>0</v>
      </c>
      <c r="Z78">
        <v>8.2684119703636352</v>
      </c>
      <c r="AA78">
        <v>17.817049701265827</v>
      </c>
      <c r="AB78">
        <v>20.818703325566226</v>
      </c>
      <c r="AC78">
        <v>14.928539408516064</v>
      </c>
      <c r="AD78">
        <v>18.651478650491018</v>
      </c>
      <c r="AE78">
        <v>16.906370768809673</v>
      </c>
      <c r="AF78">
        <v>5.8739879372884012</v>
      </c>
      <c r="AG78">
        <v>30.932114456131103</v>
      </c>
      <c r="AH78">
        <v>70.685639913275139</v>
      </c>
      <c r="AI78">
        <v>3.2695410913052516</v>
      </c>
      <c r="AJ78">
        <v>0</v>
      </c>
      <c r="AK78">
        <v>29.096480734278966</v>
      </c>
      <c r="AL78">
        <v>56.991344398106705</v>
      </c>
      <c r="AM78">
        <v>8.0691251863903002</v>
      </c>
      <c r="AN78">
        <v>4.0540662175353688E-2</v>
      </c>
      <c r="AO78">
        <v>0</v>
      </c>
      <c r="AP78">
        <v>2.5447970937862467</v>
      </c>
      <c r="AQ78">
        <v>35.764426274674463</v>
      </c>
      <c r="AR78">
        <v>14.933368232155793</v>
      </c>
      <c r="AS78">
        <v>16.562873270888034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3.6107180000000003</v>
      </c>
      <c r="AZ78">
        <v>4.0682088353863382</v>
      </c>
      <c r="BA78">
        <v>2.7587381553719008</v>
      </c>
      <c r="BB78">
        <v>2.4483975290697675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1192.8159537094471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409.01680607698154</v>
      </c>
      <c r="L79">
        <v>17.470125865561094</v>
      </c>
      <c r="M79">
        <v>63.697708682153944</v>
      </c>
      <c r="N79">
        <v>26.395182741978612</v>
      </c>
      <c r="O79">
        <v>73.764299377466585</v>
      </c>
      <c r="P79">
        <v>30.797085474006121</v>
      </c>
      <c r="Q79">
        <v>9.5996085950413228</v>
      </c>
      <c r="R79">
        <v>19.069177545580747</v>
      </c>
      <c r="S79">
        <v>11.721079119083395</v>
      </c>
      <c r="T79">
        <v>1.4118116363636364</v>
      </c>
      <c r="U79">
        <v>59.680629052255476</v>
      </c>
      <c r="V79">
        <v>8.7990857142857148</v>
      </c>
      <c r="W79">
        <v>19.607573997984773</v>
      </c>
      <c r="X79">
        <v>56.755028047364767</v>
      </c>
      <c r="Y79">
        <v>0</v>
      </c>
      <c r="Z79">
        <v>8.2684119703636352</v>
      </c>
      <c r="AA79">
        <v>17.817049701265827</v>
      </c>
      <c r="AB79">
        <v>20.818703325566226</v>
      </c>
      <c r="AC79">
        <v>14.928539408516064</v>
      </c>
      <c r="AD79">
        <v>18.651478650491018</v>
      </c>
      <c r="AE79">
        <v>16.906370768809673</v>
      </c>
      <c r="AF79">
        <v>5.8739879372884012</v>
      </c>
      <c r="AG79">
        <v>30.932114456131103</v>
      </c>
      <c r="AH79">
        <v>70.685639913275139</v>
      </c>
      <c r="AI79">
        <v>15.693796347612022</v>
      </c>
      <c r="AJ79">
        <v>0</v>
      </c>
      <c r="AK79">
        <v>29.096480734278966</v>
      </c>
      <c r="AL79">
        <v>56.991344398106705</v>
      </c>
      <c r="AM79">
        <v>8.0691251863903002</v>
      </c>
      <c r="AN79">
        <v>4.0540662175353688E-2</v>
      </c>
      <c r="AO79">
        <v>0</v>
      </c>
      <c r="AP79">
        <v>2.490652231814416</v>
      </c>
      <c r="AQ79">
        <v>35.764426274674463</v>
      </c>
      <c r="AR79">
        <v>14.933368232155793</v>
      </c>
      <c r="AS79">
        <v>16.562873270888034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3.6107180000000003</v>
      </c>
      <c r="AZ79">
        <v>4.0682088353863382</v>
      </c>
      <c r="BA79">
        <v>2.7587381553719008</v>
      </c>
      <c r="BB79">
        <v>2.4483975290697675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1205.1961679157387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409.01680607698154</v>
      </c>
      <c r="L80">
        <v>17.470125865561094</v>
      </c>
      <c r="M80">
        <v>63.697708682153944</v>
      </c>
      <c r="N80">
        <v>26.395182741978612</v>
      </c>
      <c r="O80">
        <v>73.764299377466585</v>
      </c>
      <c r="P80">
        <v>30.797085474006121</v>
      </c>
      <c r="Q80">
        <v>9.5996085950413228</v>
      </c>
      <c r="R80">
        <v>19.069177545580747</v>
      </c>
      <c r="S80">
        <v>11.721079119083395</v>
      </c>
      <c r="T80">
        <v>1.4118116363636364</v>
      </c>
      <c r="U80">
        <v>59.680629052255476</v>
      </c>
      <c r="V80">
        <v>8.7990857142857148</v>
      </c>
      <c r="W80">
        <v>19.607573997984773</v>
      </c>
      <c r="X80">
        <v>56.755028047364767</v>
      </c>
      <c r="Y80">
        <v>0</v>
      </c>
      <c r="Z80">
        <v>8.2684119703636352</v>
      </c>
      <c r="AA80">
        <v>17.817049701265827</v>
      </c>
      <c r="AB80">
        <v>20.818703325566226</v>
      </c>
      <c r="AC80">
        <v>14.928539408516064</v>
      </c>
      <c r="AD80">
        <v>18.651478650491018</v>
      </c>
      <c r="AE80">
        <v>16.906370768809673</v>
      </c>
      <c r="AF80">
        <v>5.8739879372884012</v>
      </c>
      <c r="AG80">
        <v>30.932114456131103</v>
      </c>
      <c r="AH80">
        <v>70.685639913275139</v>
      </c>
      <c r="AI80">
        <v>15.693796347612022</v>
      </c>
      <c r="AJ80">
        <v>0</v>
      </c>
      <c r="AK80">
        <v>29.096480734278966</v>
      </c>
      <c r="AL80">
        <v>56.991344398106705</v>
      </c>
      <c r="AM80">
        <v>8.0691251863903002</v>
      </c>
      <c r="AN80">
        <v>4.0540662175353688E-2</v>
      </c>
      <c r="AO80">
        <v>0</v>
      </c>
      <c r="AP80">
        <v>2.490652231814416</v>
      </c>
      <c r="AQ80">
        <v>35.764426274674463</v>
      </c>
      <c r="AR80">
        <v>14.933368232155793</v>
      </c>
      <c r="AS80">
        <v>16.562873270888034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3.6107180000000003</v>
      </c>
      <c r="AZ80">
        <v>4.0682088353863382</v>
      </c>
      <c r="BA80">
        <v>2.7587381553719008</v>
      </c>
      <c r="BB80">
        <v>2.4483975290697675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1205.1961679157387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409.0218467670627</v>
      </c>
      <c r="L81">
        <v>17.470125865561094</v>
      </c>
      <c r="M81">
        <v>63.697708682153944</v>
      </c>
      <c r="N81">
        <v>26.395182741978612</v>
      </c>
      <c r="O81">
        <v>73.764299377466585</v>
      </c>
      <c r="P81">
        <v>30.797085474006121</v>
      </c>
      <c r="Q81">
        <v>9.5996085950413228</v>
      </c>
      <c r="R81">
        <v>19.069177545580747</v>
      </c>
      <c r="S81">
        <v>11.721079119083395</v>
      </c>
      <c r="T81">
        <v>1.4118116363636364</v>
      </c>
      <c r="U81">
        <v>59.680629052255476</v>
      </c>
      <c r="V81">
        <v>8.7990857142857148</v>
      </c>
      <c r="W81">
        <v>19.607573997984773</v>
      </c>
      <c r="X81">
        <v>56.755028047364767</v>
      </c>
      <c r="Y81">
        <v>0</v>
      </c>
      <c r="Z81">
        <v>8.2684119703636352</v>
      </c>
      <c r="AA81">
        <v>17.817049701265827</v>
      </c>
      <c r="AB81">
        <v>20.818703325566226</v>
      </c>
      <c r="AC81">
        <v>14.928539408516064</v>
      </c>
      <c r="AD81">
        <v>18.651478650491018</v>
      </c>
      <c r="AE81">
        <v>16.906370768809673</v>
      </c>
      <c r="AF81">
        <v>11.747975874576802</v>
      </c>
      <c r="AG81">
        <v>30.932114456131103</v>
      </c>
      <c r="AH81">
        <v>70.685639913275139</v>
      </c>
      <c r="AI81">
        <v>15.693796347612022</v>
      </c>
      <c r="AJ81">
        <v>0</v>
      </c>
      <c r="AK81">
        <v>29.096480734278966</v>
      </c>
      <c r="AL81">
        <v>56.991344398106705</v>
      </c>
      <c r="AM81">
        <v>8.0691251863903002</v>
      </c>
      <c r="AN81">
        <v>4.0540662175353688E-2</v>
      </c>
      <c r="AO81">
        <v>0</v>
      </c>
      <c r="AP81">
        <v>2.490652231814416</v>
      </c>
      <c r="AQ81">
        <v>35.764426274674463</v>
      </c>
      <c r="AR81">
        <v>14.933368232155793</v>
      </c>
      <c r="AS81">
        <v>16.357548507809444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3.6107180000000003</v>
      </c>
      <c r="AZ81">
        <v>4.0682088353863382</v>
      </c>
      <c r="BA81">
        <v>2.7587381553719008</v>
      </c>
      <c r="BB81">
        <v>2.4483975290697675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1210.8698717800298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409.01822331302537</v>
      </c>
      <c r="L82">
        <v>17.470125865561094</v>
      </c>
      <c r="M82">
        <v>63.697708682153944</v>
      </c>
      <c r="N82">
        <v>26.395182741978612</v>
      </c>
      <c r="O82">
        <v>73.764299377466585</v>
      </c>
      <c r="P82">
        <v>30.797085474006121</v>
      </c>
      <c r="Q82">
        <v>9.5996085950413228</v>
      </c>
      <c r="R82">
        <v>19.069177545580747</v>
      </c>
      <c r="S82">
        <v>11.721079119083395</v>
      </c>
      <c r="T82">
        <v>1.4118116363636364</v>
      </c>
      <c r="U82">
        <v>59.680629052255476</v>
      </c>
      <c r="V82">
        <v>8.7990857142857148</v>
      </c>
      <c r="W82">
        <v>19.607573997984773</v>
      </c>
      <c r="X82">
        <v>56.755028047364767</v>
      </c>
      <c r="Y82">
        <v>0</v>
      </c>
      <c r="Z82">
        <v>8.2684119703636352</v>
      </c>
      <c r="AA82">
        <v>17.817049701265827</v>
      </c>
      <c r="AB82">
        <v>20.818703325566226</v>
      </c>
      <c r="AC82">
        <v>14.928539408516064</v>
      </c>
      <c r="AD82">
        <v>13.988609210443975</v>
      </c>
      <c r="AE82">
        <v>16.906370768809673</v>
      </c>
      <c r="AF82">
        <v>11.747975874576802</v>
      </c>
      <c r="AG82">
        <v>30.932114456131103</v>
      </c>
      <c r="AH82">
        <v>70.685639913275139</v>
      </c>
      <c r="AI82">
        <v>15.693796347612022</v>
      </c>
      <c r="AJ82">
        <v>0</v>
      </c>
      <c r="AK82">
        <v>29.096480734278966</v>
      </c>
      <c r="AL82">
        <v>56.991344398106705</v>
      </c>
      <c r="AM82">
        <v>8.0691251863903002</v>
      </c>
      <c r="AN82">
        <v>4.0540662175353688E-2</v>
      </c>
      <c r="AO82">
        <v>0</v>
      </c>
      <c r="AP82">
        <v>2.490652231814416</v>
      </c>
      <c r="AQ82">
        <v>35.764426274674463</v>
      </c>
      <c r="AR82">
        <v>14.933368232155793</v>
      </c>
      <c r="AS82">
        <v>16.357548507809444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3.6107180000000003</v>
      </c>
      <c r="AZ82">
        <v>4.0682088353863382</v>
      </c>
      <c r="BA82">
        <v>2.7587381553719008</v>
      </c>
      <c r="BB82">
        <v>2.4483975290697675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1206.2033788859453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452.32902053084376</v>
      </c>
      <c r="L83">
        <v>17.470110642823364</v>
      </c>
      <c r="M83">
        <v>63.697708682153944</v>
      </c>
      <c r="N83">
        <v>26.395182741978612</v>
      </c>
      <c r="O83">
        <v>73.764299377466585</v>
      </c>
      <c r="P83">
        <v>30.797085474006121</v>
      </c>
      <c r="Q83">
        <v>9.6032157710651838</v>
      </c>
      <c r="R83">
        <v>19.066851727417642</v>
      </c>
      <c r="S83">
        <v>11.725051612095031</v>
      </c>
      <c r="T83">
        <v>1.4118116363636364</v>
      </c>
      <c r="U83">
        <v>59.680629052255476</v>
      </c>
      <c r="V83">
        <v>8.7990857142857148</v>
      </c>
      <c r="W83">
        <v>19.607573997984773</v>
      </c>
      <c r="X83">
        <v>58.455178667285814</v>
      </c>
      <c r="Y83">
        <v>0</v>
      </c>
      <c r="Z83">
        <v>8.2684119703636352</v>
      </c>
      <c r="AA83">
        <v>17.817049701265827</v>
      </c>
      <c r="AB83">
        <v>20.818703325566226</v>
      </c>
      <c r="AC83">
        <v>14.928539408516064</v>
      </c>
      <c r="AD83">
        <v>13.988609210443975</v>
      </c>
      <c r="AE83">
        <v>16.906370768809673</v>
      </c>
      <c r="AF83">
        <v>11.747975874576802</v>
      </c>
      <c r="AG83">
        <v>30.932114456131103</v>
      </c>
      <c r="AH83">
        <v>70.685639913275139</v>
      </c>
      <c r="AI83">
        <v>8.3987967652388349</v>
      </c>
      <c r="AJ83">
        <v>0</v>
      </c>
      <c r="AK83">
        <v>29.096480734278966</v>
      </c>
      <c r="AL83">
        <v>56.991344398106705</v>
      </c>
      <c r="AM83">
        <v>8.0691251863903002</v>
      </c>
      <c r="AN83">
        <v>4.0540662175353688E-2</v>
      </c>
      <c r="AO83">
        <v>0</v>
      </c>
      <c r="AP83">
        <v>2.490652231814416</v>
      </c>
      <c r="AQ83">
        <v>35.764426274674463</v>
      </c>
      <c r="AR83">
        <v>14.933368232155793</v>
      </c>
      <c r="AS83">
        <v>16.357548507809444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3.6107180000000003</v>
      </c>
      <c r="AZ83">
        <v>4.0682088353863382</v>
      </c>
      <c r="BA83">
        <v>2.7587381553719008</v>
      </c>
      <c r="BB83">
        <v>2.4483975290697675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1243.9245657694462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493.00941228014477</v>
      </c>
      <c r="L84">
        <v>17.470110642823364</v>
      </c>
      <c r="M84">
        <v>63.697708682153944</v>
      </c>
      <c r="N84">
        <v>26.395182741978612</v>
      </c>
      <c r="O84">
        <v>73.764299377466585</v>
      </c>
      <c r="P84">
        <v>30.797085474006121</v>
      </c>
      <c r="Q84">
        <v>9.6032157710651838</v>
      </c>
      <c r="R84">
        <v>19.066851727417642</v>
      </c>
      <c r="S84">
        <v>11.725051612095031</v>
      </c>
      <c r="T84">
        <v>1.4118116363636364</v>
      </c>
      <c r="U84">
        <v>59.680629052255476</v>
      </c>
      <c r="V84">
        <v>8.7990857142857148</v>
      </c>
      <c r="W84">
        <v>19.607573997984773</v>
      </c>
      <c r="X84">
        <v>58.455178667285814</v>
      </c>
      <c r="Y84">
        <v>0</v>
      </c>
      <c r="Z84">
        <v>8.2684119703636352</v>
      </c>
      <c r="AA84">
        <v>17.817049701265827</v>
      </c>
      <c r="AB84">
        <v>20.818703325566226</v>
      </c>
      <c r="AC84">
        <v>14.928539408516064</v>
      </c>
      <c r="AD84">
        <v>13.988609210443975</v>
      </c>
      <c r="AE84">
        <v>16.906370768809673</v>
      </c>
      <c r="AF84">
        <v>11.747975874576802</v>
      </c>
      <c r="AG84">
        <v>30.932114456131103</v>
      </c>
      <c r="AH84">
        <v>58.904699705353224</v>
      </c>
      <c r="AI84">
        <v>1.6347707683159229</v>
      </c>
      <c r="AJ84">
        <v>0</v>
      </c>
      <c r="AK84">
        <v>29.096480734278966</v>
      </c>
      <c r="AL84">
        <v>19.189004581583472</v>
      </c>
      <c r="AM84">
        <v>8.0691251863903002</v>
      </c>
      <c r="AN84">
        <v>4.0540662175353688E-2</v>
      </c>
      <c r="AO84">
        <v>0</v>
      </c>
      <c r="AP84">
        <v>2.490652231814416</v>
      </c>
      <c r="AQ84">
        <v>35.764426274674463</v>
      </c>
      <c r="AR84">
        <v>14.933368232155793</v>
      </c>
      <c r="AS84">
        <v>16.357548507809444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3.6107180000000003</v>
      </c>
      <c r="AZ84">
        <v>4.0682088353863382</v>
      </c>
      <c r="BA84">
        <v>2.3315822113502942</v>
      </c>
      <c r="BB84">
        <v>2.4483975290697675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1227.8304955533577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493.00273088615489</v>
      </c>
      <c r="L85">
        <v>17.470125865561094</v>
      </c>
      <c r="M85">
        <v>63.697708682153944</v>
      </c>
      <c r="N85">
        <v>26.395182741978612</v>
      </c>
      <c r="O85">
        <v>73.764299377466585</v>
      </c>
      <c r="P85">
        <v>30.797085474006121</v>
      </c>
      <c r="Q85">
        <v>9.5996085950413228</v>
      </c>
      <c r="R85">
        <v>19.069177545580747</v>
      </c>
      <c r="S85">
        <v>11.721079119083395</v>
      </c>
      <c r="T85">
        <v>1.4118116363636364</v>
      </c>
      <c r="U85">
        <v>59.680629052255476</v>
      </c>
      <c r="V85">
        <v>8.7990857142857148</v>
      </c>
      <c r="W85">
        <v>19.607573997984773</v>
      </c>
      <c r="X85">
        <v>58.455178667285814</v>
      </c>
      <c r="Y85">
        <v>0</v>
      </c>
      <c r="Z85">
        <v>5.5122746469090895</v>
      </c>
      <c r="AA85">
        <v>17.817049701265827</v>
      </c>
      <c r="AB85">
        <v>20.818703325566226</v>
      </c>
      <c r="AC85">
        <v>9.9423300827405772</v>
      </c>
      <c r="AD85">
        <v>9.3041646164463359</v>
      </c>
      <c r="AE85">
        <v>8.4531856070507896</v>
      </c>
      <c r="AF85">
        <v>6.6082361812734431</v>
      </c>
      <c r="AG85">
        <v>30.932114456131103</v>
      </c>
      <c r="AH85">
        <v>42.92650195361842</v>
      </c>
      <c r="AI85">
        <v>0</v>
      </c>
      <c r="AJ85">
        <v>0</v>
      </c>
      <c r="AK85">
        <v>29.096480734278966</v>
      </c>
      <c r="AL85">
        <v>19.189004581583472</v>
      </c>
      <c r="AM85">
        <v>8.0528243459716009</v>
      </c>
      <c r="AN85">
        <v>4.0540662175353688E-2</v>
      </c>
      <c r="AO85">
        <v>0</v>
      </c>
      <c r="AP85">
        <v>0</v>
      </c>
      <c r="AQ85">
        <v>35.764426274674463</v>
      </c>
      <c r="AR85">
        <v>14.933368232155793</v>
      </c>
      <c r="AS85">
        <v>16.228878014383458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2.408699784499055</v>
      </c>
      <c r="AZ85">
        <v>3.0445530000000005</v>
      </c>
      <c r="BA85">
        <v>1.6902340000000002</v>
      </c>
      <c r="BB85">
        <v>2.4483975290697675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1178.6832450849959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493.00273088615489</v>
      </c>
      <c r="L86">
        <v>17.470125865561094</v>
      </c>
      <c r="M86">
        <v>63.697708682153944</v>
      </c>
      <c r="N86">
        <v>26.395182741978612</v>
      </c>
      <c r="O86">
        <v>73.764299377466585</v>
      </c>
      <c r="P86">
        <v>30.797085474006121</v>
      </c>
      <c r="Q86">
        <v>9.5996085950413228</v>
      </c>
      <c r="R86">
        <v>19.069177545580747</v>
      </c>
      <c r="S86">
        <v>11.721079119083395</v>
      </c>
      <c r="T86">
        <v>1.4118116363636364</v>
      </c>
      <c r="U86">
        <v>59.680629052255476</v>
      </c>
      <c r="V86">
        <v>8.7990857142857148</v>
      </c>
      <c r="W86">
        <v>19.607573997984773</v>
      </c>
      <c r="X86">
        <v>58.455178667285814</v>
      </c>
      <c r="Y86">
        <v>0</v>
      </c>
      <c r="Z86">
        <v>5.5122746469090895</v>
      </c>
      <c r="AA86">
        <v>17.817049701265827</v>
      </c>
      <c r="AB86">
        <v>20.818703325566226</v>
      </c>
      <c r="AC86">
        <v>4.971164818699827</v>
      </c>
      <c r="AD86">
        <v>4.045289060444369</v>
      </c>
      <c r="AE86">
        <v>8.4531856070507896</v>
      </c>
      <c r="AF86">
        <v>6.6082361812734431</v>
      </c>
      <c r="AG86">
        <v>30.932114456131103</v>
      </c>
      <c r="AH86">
        <v>28.617667820828245</v>
      </c>
      <c r="AI86">
        <v>0</v>
      </c>
      <c r="AJ86">
        <v>0</v>
      </c>
      <c r="AK86">
        <v>29.096480734278966</v>
      </c>
      <c r="AL86">
        <v>9.1773503092082596</v>
      </c>
      <c r="AM86">
        <v>8.0528243459716009</v>
      </c>
      <c r="AN86">
        <v>4.0540662175353688E-2</v>
      </c>
      <c r="AO86">
        <v>0</v>
      </c>
      <c r="AP86">
        <v>0</v>
      </c>
      <c r="AQ86">
        <v>35.764426274674463</v>
      </c>
      <c r="AR86">
        <v>14.933368232155793</v>
      </c>
      <c r="AS86">
        <v>16.228878014383458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2.408699784499055</v>
      </c>
      <c r="AZ86">
        <v>2.0412921588785045</v>
      </c>
      <c r="BA86">
        <v>1.1300172449799195</v>
      </c>
      <c r="BB86">
        <v>2.4483975290697675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1142.5692382636464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493.00273088615489</v>
      </c>
      <c r="L87">
        <v>17.470125865561094</v>
      </c>
      <c r="M87">
        <v>63.697708682153944</v>
      </c>
      <c r="N87">
        <v>26.395182741978612</v>
      </c>
      <c r="O87">
        <v>73.764299377466585</v>
      </c>
      <c r="P87">
        <v>30.797085474006121</v>
      </c>
      <c r="Q87">
        <v>9.5996085950413228</v>
      </c>
      <c r="R87">
        <v>19.069177545580747</v>
      </c>
      <c r="S87">
        <v>11.721079119083395</v>
      </c>
      <c r="T87">
        <v>1.4118116363636364</v>
      </c>
      <c r="U87">
        <v>59.680629052255476</v>
      </c>
      <c r="V87">
        <v>8.7990857142857148</v>
      </c>
      <c r="W87">
        <v>19.607573997984773</v>
      </c>
      <c r="X87">
        <v>62.685140782276115</v>
      </c>
      <c r="Y87">
        <v>0</v>
      </c>
      <c r="Z87">
        <v>5.5122746469090895</v>
      </c>
      <c r="AA87">
        <v>17.817049701265827</v>
      </c>
      <c r="AB87">
        <v>20.818703325566226</v>
      </c>
      <c r="AC87">
        <v>0</v>
      </c>
      <c r="AD87">
        <v>0</v>
      </c>
      <c r="AE87">
        <v>8.4531856070507896</v>
      </c>
      <c r="AF87">
        <v>6.6082361812734431</v>
      </c>
      <c r="AG87">
        <v>30.932114456131103</v>
      </c>
      <c r="AH87">
        <v>19.078445362136193</v>
      </c>
      <c r="AI87">
        <v>0</v>
      </c>
      <c r="AJ87">
        <v>0</v>
      </c>
      <c r="AK87">
        <v>29.096480734278966</v>
      </c>
      <c r="AL87">
        <v>9.1773503092082596</v>
      </c>
      <c r="AM87">
        <v>8.0528243459716009</v>
      </c>
      <c r="AN87">
        <v>4.0540662175353688E-2</v>
      </c>
      <c r="AO87">
        <v>0</v>
      </c>
      <c r="AP87">
        <v>0</v>
      </c>
      <c r="AQ87">
        <v>35.764426274674463</v>
      </c>
      <c r="AR87">
        <v>14.933368232155793</v>
      </c>
      <c r="AS87">
        <v>16.228878014383458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2.408699784499055</v>
      </c>
      <c r="AZ87">
        <v>0.86155134444444459</v>
      </c>
      <c r="BA87">
        <v>0.76001144578313251</v>
      </c>
      <c r="BB87">
        <v>2.4483975290697675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1126.6937774271696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493.00273088615489</v>
      </c>
      <c r="L88">
        <v>17.470125865561094</v>
      </c>
      <c r="M88">
        <v>63.697708682153944</v>
      </c>
      <c r="N88">
        <v>26.395182741978612</v>
      </c>
      <c r="O88">
        <v>73.764299377466585</v>
      </c>
      <c r="P88">
        <v>30.797085474006121</v>
      </c>
      <c r="Q88">
        <v>9.5996085950413228</v>
      </c>
      <c r="R88">
        <v>19.069177545580747</v>
      </c>
      <c r="S88">
        <v>11.721079119083395</v>
      </c>
      <c r="T88">
        <v>1.4118116363636364</v>
      </c>
      <c r="U88">
        <v>59.680629052255476</v>
      </c>
      <c r="V88">
        <v>8.7990857142857148</v>
      </c>
      <c r="W88">
        <v>19.607573997984773</v>
      </c>
      <c r="X88">
        <v>62.685140782276115</v>
      </c>
      <c r="Y88">
        <v>0</v>
      </c>
      <c r="Z88">
        <v>5.5122746469090895</v>
      </c>
      <c r="AA88">
        <v>17.817049701265827</v>
      </c>
      <c r="AB88">
        <v>20.818703325566226</v>
      </c>
      <c r="AC88">
        <v>0</v>
      </c>
      <c r="AD88">
        <v>0</v>
      </c>
      <c r="AE88">
        <v>8.4531856070507896</v>
      </c>
      <c r="AF88">
        <v>6.6082361812734431</v>
      </c>
      <c r="AG88">
        <v>30.932114456131103</v>
      </c>
      <c r="AH88">
        <v>9.5392224586920538</v>
      </c>
      <c r="AI88">
        <v>0</v>
      </c>
      <c r="AJ88">
        <v>0</v>
      </c>
      <c r="AK88">
        <v>29.096480734278966</v>
      </c>
      <c r="AL88">
        <v>9.1773503092082596</v>
      </c>
      <c r="AM88">
        <v>8.0528243459716009</v>
      </c>
      <c r="AN88">
        <v>4.0540662175353688E-2</v>
      </c>
      <c r="AO88">
        <v>0</v>
      </c>
      <c r="AP88">
        <v>0</v>
      </c>
      <c r="AQ88">
        <v>35.764426274674463</v>
      </c>
      <c r="AR88">
        <v>14.933368232155793</v>
      </c>
      <c r="AS88">
        <v>16.228878014383458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2.408699784499055</v>
      </c>
      <c r="AZ88">
        <v>0</v>
      </c>
      <c r="BA88">
        <v>0.38000549397590355</v>
      </c>
      <c r="BB88">
        <v>2.4483975290697675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1115.9129972274736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493.00273088615489</v>
      </c>
      <c r="L89">
        <v>17.470125865561094</v>
      </c>
      <c r="M89">
        <v>63.697708682153944</v>
      </c>
      <c r="N89">
        <v>26.395182741978612</v>
      </c>
      <c r="O89">
        <v>73.764299377466585</v>
      </c>
      <c r="P89">
        <v>30.797085474006121</v>
      </c>
      <c r="Q89">
        <v>9.5996085950413228</v>
      </c>
      <c r="R89">
        <v>19.069177545580747</v>
      </c>
      <c r="S89">
        <v>11.721079119083395</v>
      </c>
      <c r="T89">
        <v>1.4118116363636364</v>
      </c>
      <c r="U89">
        <v>59.680629052255476</v>
      </c>
      <c r="V89">
        <v>8.7990857142857148</v>
      </c>
      <c r="W89">
        <v>19.607573997984773</v>
      </c>
      <c r="X89">
        <v>62.685140782276115</v>
      </c>
      <c r="Y89">
        <v>0</v>
      </c>
      <c r="Z89">
        <v>5.5122746469090895</v>
      </c>
      <c r="AA89">
        <v>17.817049701265827</v>
      </c>
      <c r="AB89">
        <v>20.818703325566226</v>
      </c>
      <c r="AC89">
        <v>0</v>
      </c>
      <c r="AD89">
        <v>0</v>
      </c>
      <c r="AE89">
        <v>8.4531856070507896</v>
      </c>
      <c r="AF89">
        <v>6.6082361812734431</v>
      </c>
      <c r="AG89">
        <v>30.932114456131103</v>
      </c>
      <c r="AH89">
        <v>0</v>
      </c>
      <c r="AI89">
        <v>0</v>
      </c>
      <c r="AJ89">
        <v>0</v>
      </c>
      <c r="AK89">
        <v>29.096480734278966</v>
      </c>
      <c r="AL89">
        <v>19.189004581583472</v>
      </c>
      <c r="AM89">
        <v>8.0528243459716009</v>
      </c>
      <c r="AN89">
        <v>4.0540662175353688E-2</v>
      </c>
      <c r="AO89">
        <v>0</v>
      </c>
      <c r="AP89">
        <v>0</v>
      </c>
      <c r="AQ89">
        <v>35.764426274674463</v>
      </c>
      <c r="AR89">
        <v>14.933368232155793</v>
      </c>
      <c r="AS89">
        <v>16.228878014383458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2.408699784499055</v>
      </c>
      <c r="AZ89">
        <v>0</v>
      </c>
      <c r="BA89">
        <v>0</v>
      </c>
      <c r="BB89">
        <v>2.4483975290697675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1116.005423547181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493.00273088615489</v>
      </c>
      <c r="L90">
        <v>17.470125865561094</v>
      </c>
      <c r="M90">
        <v>63.697708682153944</v>
      </c>
      <c r="N90">
        <v>26.395182741978612</v>
      </c>
      <c r="O90">
        <v>73.764299377466585</v>
      </c>
      <c r="P90">
        <v>30.797085474006121</v>
      </c>
      <c r="Q90">
        <v>9.5996085950413228</v>
      </c>
      <c r="R90">
        <v>19.069177545580747</v>
      </c>
      <c r="S90">
        <v>11.721079119083395</v>
      </c>
      <c r="T90">
        <v>1.4118116363636364</v>
      </c>
      <c r="U90">
        <v>59.680629052255476</v>
      </c>
      <c r="V90">
        <v>8.7990857142857148</v>
      </c>
      <c r="W90">
        <v>19.607573997984773</v>
      </c>
      <c r="X90">
        <v>62.685140782276115</v>
      </c>
      <c r="Y90">
        <v>0</v>
      </c>
      <c r="Z90">
        <v>5.5122746469090895</v>
      </c>
      <c r="AA90">
        <v>17.817049701265827</v>
      </c>
      <c r="AB90">
        <v>20.818703325566226</v>
      </c>
      <c r="AC90">
        <v>0</v>
      </c>
      <c r="AD90">
        <v>0</v>
      </c>
      <c r="AE90">
        <v>8.4531856070507896</v>
      </c>
      <c r="AF90">
        <v>6.6082361812734431</v>
      </c>
      <c r="AG90">
        <v>30.932114456131103</v>
      </c>
      <c r="AH90">
        <v>0</v>
      </c>
      <c r="AI90">
        <v>0</v>
      </c>
      <c r="AJ90">
        <v>0</v>
      </c>
      <c r="AK90">
        <v>29.096480734278966</v>
      </c>
      <c r="AL90">
        <v>19.189004581583472</v>
      </c>
      <c r="AM90">
        <v>8.0528243459716009</v>
      </c>
      <c r="AN90">
        <v>4.0540662175353688E-2</v>
      </c>
      <c r="AO90">
        <v>0</v>
      </c>
      <c r="AP90">
        <v>0</v>
      </c>
      <c r="AQ90">
        <v>35.764426274674463</v>
      </c>
      <c r="AR90">
        <v>14.933368232155793</v>
      </c>
      <c r="AS90">
        <v>16.228878014383458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2.408699784499055</v>
      </c>
      <c r="AZ90">
        <v>0</v>
      </c>
      <c r="BA90">
        <v>0</v>
      </c>
      <c r="BB90">
        <v>2.4483975290697675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1116.005423547181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493.00273088615489</v>
      </c>
      <c r="L91">
        <v>17.470125865561094</v>
      </c>
      <c r="M91">
        <v>63.697708682153944</v>
      </c>
      <c r="N91">
        <v>26.395182741978612</v>
      </c>
      <c r="O91">
        <v>73.764299377466585</v>
      </c>
      <c r="P91">
        <v>30.797085474006121</v>
      </c>
      <c r="Q91">
        <v>9.5996085950413228</v>
      </c>
      <c r="R91">
        <v>19.069177545580747</v>
      </c>
      <c r="S91">
        <v>11.721079119083395</v>
      </c>
      <c r="T91">
        <v>1.4118116363636364</v>
      </c>
      <c r="U91">
        <v>59.680629052255476</v>
      </c>
      <c r="V91">
        <v>8.7990857142857148</v>
      </c>
      <c r="W91">
        <v>19.607573997984773</v>
      </c>
      <c r="X91">
        <v>62.685140782276115</v>
      </c>
      <c r="Y91">
        <v>0</v>
      </c>
      <c r="Z91">
        <v>5.5122746469090895</v>
      </c>
      <c r="AA91">
        <v>17.817049701265827</v>
      </c>
      <c r="AB91">
        <v>6.9395679238632848</v>
      </c>
      <c r="AC91">
        <v>0</v>
      </c>
      <c r="AD91">
        <v>0</v>
      </c>
      <c r="AE91">
        <v>8.4531856070507896</v>
      </c>
      <c r="AF91">
        <v>6.6082361812734431</v>
      </c>
      <c r="AG91">
        <v>30.932114456131103</v>
      </c>
      <c r="AH91">
        <v>0</v>
      </c>
      <c r="AI91">
        <v>0</v>
      </c>
      <c r="AJ91">
        <v>0</v>
      </c>
      <c r="AK91">
        <v>29.096480734278966</v>
      </c>
      <c r="AL91">
        <v>19.189004581583472</v>
      </c>
      <c r="AM91">
        <v>8.0528243459716009</v>
      </c>
      <c r="AN91">
        <v>4.0540662175353688E-2</v>
      </c>
      <c r="AO91">
        <v>0</v>
      </c>
      <c r="AP91">
        <v>0.16243370753935377</v>
      </c>
      <c r="AQ91">
        <v>35.764426274674463</v>
      </c>
      <c r="AR91">
        <v>14.933368232155793</v>
      </c>
      <c r="AS91">
        <v>16.228878014383458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2.408699784499055</v>
      </c>
      <c r="AZ91">
        <v>0</v>
      </c>
      <c r="BA91">
        <v>0</v>
      </c>
      <c r="BB91">
        <v>2.4483975290697675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1102.2887218530173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493.00273088615489</v>
      </c>
      <c r="L92">
        <v>17.470125865561094</v>
      </c>
      <c r="M92">
        <v>63.697708682153944</v>
      </c>
      <c r="N92">
        <v>26.395182741978612</v>
      </c>
      <c r="O92">
        <v>73.764299377466585</v>
      </c>
      <c r="P92">
        <v>30.797085474006121</v>
      </c>
      <c r="Q92">
        <v>9.5996085950413228</v>
      </c>
      <c r="R92">
        <v>19.069177545580747</v>
      </c>
      <c r="S92">
        <v>11.721079119083395</v>
      </c>
      <c r="T92">
        <v>1.4118116363636364</v>
      </c>
      <c r="U92">
        <v>59.680629052255476</v>
      </c>
      <c r="V92">
        <v>8.7990857142857148</v>
      </c>
      <c r="W92">
        <v>19.607573997984773</v>
      </c>
      <c r="X92">
        <v>62.685140782276115</v>
      </c>
      <c r="Y92">
        <v>0</v>
      </c>
      <c r="Z92">
        <v>5.5122746469090895</v>
      </c>
      <c r="AA92">
        <v>17.817049701265827</v>
      </c>
      <c r="AB92">
        <v>6.9395679238632848</v>
      </c>
      <c r="AC92">
        <v>0</v>
      </c>
      <c r="AD92">
        <v>0</v>
      </c>
      <c r="AE92">
        <v>8.4531856070507896</v>
      </c>
      <c r="AF92">
        <v>6.6082361812734431</v>
      </c>
      <c r="AG92">
        <v>30.932114456131103</v>
      </c>
      <c r="AH92">
        <v>0</v>
      </c>
      <c r="AI92">
        <v>0</v>
      </c>
      <c r="AJ92">
        <v>0</v>
      </c>
      <c r="AK92">
        <v>29.096480734278966</v>
      </c>
      <c r="AL92">
        <v>19.189004581583472</v>
      </c>
      <c r="AM92">
        <v>8.0528243459716009</v>
      </c>
      <c r="AN92">
        <v>4.0540662175353688E-2</v>
      </c>
      <c r="AO92">
        <v>0</v>
      </c>
      <c r="AP92">
        <v>0.16243370753935377</v>
      </c>
      <c r="AQ92">
        <v>35.764426274674463</v>
      </c>
      <c r="AR92">
        <v>14.933368232155793</v>
      </c>
      <c r="AS92">
        <v>16.228878014383458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2.408699784499055</v>
      </c>
      <c r="AZ92">
        <v>0</v>
      </c>
      <c r="BA92">
        <v>0</v>
      </c>
      <c r="BB92">
        <v>2.4483975290697675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1102.2887218530173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493.00273088615489</v>
      </c>
      <c r="L93">
        <v>17.470125865561094</v>
      </c>
      <c r="M93">
        <v>63.697708682153944</v>
      </c>
      <c r="N93">
        <v>26.395182741978612</v>
      </c>
      <c r="O93">
        <v>73.764299377466585</v>
      </c>
      <c r="P93">
        <v>30.797085474006121</v>
      </c>
      <c r="Q93">
        <v>9.5996085950413228</v>
      </c>
      <c r="R93">
        <v>19.069177545580747</v>
      </c>
      <c r="S93">
        <v>11.721079119083395</v>
      </c>
      <c r="T93">
        <v>1.4118116363636364</v>
      </c>
      <c r="U93">
        <v>59.680629052255476</v>
      </c>
      <c r="V93">
        <v>8.7990857142857148</v>
      </c>
      <c r="W93">
        <v>19.607573997984773</v>
      </c>
      <c r="X93">
        <v>62.685140782276115</v>
      </c>
      <c r="Y93">
        <v>0</v>
      </c>
      <c r="Z93">
        <v>5.5122746469090895</v>
      </c>
      <c r="AA93">
        <v>17.817049701265827</v>
      </c>
      <c r="AB93">
        <v>0</v>
      </c>
      <c r="AC93">
        <v>0</v>
      </c>
      <c r="AD93">
        <v>0</v>
      </c>
      <c r="AE93">
        <v>8.4531856070507896</v>
      </c>
      <c r="AF93">
        <v>6.6082361812734431</v>
      </c>
      <c r="AG93">
        <v>30.932114456131103</v>
      </c>
      <c r="AH93">
        <v>0</v>
      </c>
      <c r="AI93">
        <v>0</v>
      </c>
      <c r="AJ93">
        <v>0</v>
      </c>
      <c r="AK93">
        <v>29.096480734278966</v>
      </c>
      <c r="AL93">
        <v>19.189004581583472</v>
      </c>
      <c r="AM93">
        <v>8.0528243459716009</v>
      </c>
      <c r="AN93">
        <v>4.0540662175353688E-2</v>
      </c>
      <c r="AO93">
        <v>0</v>
      </c>
      <c r="AP93">
        <v>0.16243370753935377</v>
      </c>
      <c r="AQ93">
        <v>34.770969899301718</v>
      </c>
      <c r="AR93">
        <v>14.933368232155793</v>
      </c>
      <c r="AS93">
        <v>16.228878014383458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2.408699784499055</v>
      </c>
      <c r="AZ93">
        <v>0</v>
      </c>
      <c r="BA93">
        <v>0</v>
      </c>
      <c r="BB93">
        <v>2.4483975290697675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1094.3556975537813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493.00273088615489</v>
      </c>
      <c r="L94">
        <v>17.470125865561094</v>
      </c>
      <c r="M94">
        <v>63.697708682153944</v>
      </c>
      <c r="N94">
        <v>26.395182741978612</v>
      </c>
      <c r="O94">
        <v>73.764299377466585</v>
      </c>
      <c r="P94">
        <v>30.797085474006121</v>
      </c>
      <c r="Q94">
        <v>9.5996085950413228</v>
      </c>
      <c r="R94">
        <v>19.069177545580747</v>
      </c>
      <c r="S94">
        <v>11.721079119083395</v>
      </c>
      <c r="T94">
        <v>1.4118116363636364</v>
      </c>
      <c r="U94">
        <v>59.680629052255476</v>
      </c>
      <c r="V94">
        <v>8.7990857142857148</v>
      </c>
      <c r="W94">
        <v>19.607573997984773</v>
      </c>
      <c r="X94">
        <v>62.685140782276115</v>
      </c>
      <c r="Y94">
        <v>0</v>
      </c>
      <c r="Z94">
        <v>5.5122746469090895</v>
      </c>
      <c r="AA94">
        <v>17.817049701265827</v>
      </c>
      <c r="AB94">
        <v>0</v>
      </c>
      <c r="AC94">
        <v>0</v>
      </c>
      <c r="AD94">
        <v>0</v>
      </c>
      <c r="AE94">
        <v>8.4531856070507896</v>
      </c>
      <c r="AF94">
        <v>6.6082361812734431</v>
      </c>
      <c r="AG94">
        <v>30.932114456131103</v>
      </c>
      <c r="AH94">
        <v>0</v>
      </c>
      <c r="AI94">
        <v>0</v>
      </c>
      <c r="AJ94">
        <v>0</v>
      </c>
      <c r="AK94">
        <v>29.096480734278966</v>
      </c>
      <c r="AL94">
        <v>19.189004581583472</v>
      </c>
      <c r="AM94">
        <v>8.0528243459716009</v>
      </c>
      <c r="AN94">
        <v>4.0540662175353688E-2</v>
      </c>
      <c r="AO94">
        <v>0</v>
      </c>
      <c r="AP94">
        <v>0.16243370753935377</v>
      </c>
      <c r="AQ94">
        <v>34.770969899301718</v>
      </c>
      <c r="AR94">
        <v>14.933368232155793</v>
      </c>
      <c r="AS94">
        <v>16.228878014383458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2.408699784499055</v>
      </c>
      <c r="AZ94">
        <v>0</v>
      </c>
      <c r="BA94">
        <v>0</v>
      </c>
      <c r="BB94">
        <v>2.4483975290697675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1094.3556975537813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492.79112090702313</v>
      </c>
      <c r="L95">
        <v>17.470125865561094</v>
      </c>
      <c r="M95">
        <v>63.697708682153944</v>
      </c>
      <c r="N95">
        <v>26.395182741978612</v>
      </c>
      <c r="O95">
        <v>73.764299377466585</v>
      </c>
      <c r="P95">
        <v>30.797085474006121</v>
      </c>
      <c r="Q95">
        <v>9.5996085950413228</v>
      </c>
      <c r="R95">
        <v>19.069177545580747</v>
      </c>
      <c r="S95">
        <v>11.721079119083395</v>
      </c>
      <c r="T95">
        <v>1.4118116363636364</v>
      </c>
      <c r="U95">
        <v>59.680629052255476</v>
      </c>
      <c r="V95">
        <v>8.7990857142857148</v>
      </c>
      <c r="W95">
        <v>19.607573997984773</v>
      </c>
      <c r="X95">
        <v>61.629291845874491</v>
      </c>
      <c r="Y95">
        <v>0</v>
      </c>
      <c r="Z95">
        <v>5.5122746469090895</v>
      </c>
      <c r="AA95">
        <v>17.817049701265827</v>
      </c>
      <c r="AB95">
        <v>0</v>
      </c>
      <c r="AC95">
        <v>0</v>
      </c>
      <c r="AD95">
        <v>0</v>
      </c>
      <c r="AE95">
        <v>8.4531856070507896</v>
      </c>
      <c r="AF95">
        <v>6.6082361812734431</v>
      </c>
      <c r="AG95">
        <v>30.932114456131103</v>
      </c>
      <c r="AH95">
        <v>0</v>
      </c>
      <c r="AI95">
        <v>0</v>
      </c>
      <c r="AJ95">
        <v>0</v>
      </c>
      <c r="AK95">
        <v>29.096480734278966</v>
      </c>
      <c r="AL95">
        <v>19.189004581583472</v>
      </c>
      <c r="AM95">
        <v>8.0528243459716009</v>
      </c>
      <c r="AN95">
        <v>4.0540662175353688E-2</v>
      </c>
      <c r="AO95">
        <v>0</v>
      </c>
      <c r="AP95">
        <v>0.16243370753935377</v>
      </c>
      <c r="AQ95">
        <v>34.770969899301718</v>
      </c>
      <c r="AR95">
        <v>14.933368232155793</v>
      </c>
      <c r="AS95">
        <v>16.228878014383458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2.408699784499055</v>
      </c>
      <c r="AZ95">
        <v>0</v>
      </c>
      <c r="BA95">
        <v>0</v>
      </c>
      <c r="BB95">
        <v>2.4483975290697675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1093.088238638248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493.00273088615489</v>
      </c>
      <c r="L96">
        <v>17.470125865561094</v>
      </c>
      <c r="M96">
        <v>63.697708682153944</v>
      </c>
      <c r="N96">
        <v>26.395182741978612</v>
      </c>
      <c r="O96">
        <v>73.764299377466585</v>
      </c>
      <c r="P96">
        <v>30.797085474006121</v>
      </c>
      <c r="Q96">
        <v>9.5996085950413228</v>
      </c>
      <c r="R96">
        <v>19.069177545580747</v>
      </c>
      <c r="S96">
        <v>11.721079119083395</v>
      </c>
      <c r="T96">
        <v>1.4118116363636364</v>
      </c>
      <c r="U96">
        <v>59.680629052255476</v>
      </c>
      <c r="V96">
        <v>8.7990857142857148</v>
      </c>
      <c r="W96">
        <v>19.607573997984773</v>
      </c>
      <c r="X96">
        <v>58.720278923320514</v>
      </c>
      <c r="Y96">
        <v>0</v>
      </c>
      <c r="Z96">
        <v>5.5122746469090895</v>
      </c>
      <c r="AA96">
        <v>17.817049701265827</v>
      </c>
      <c r="AB96">
        <v>0</v>
      </c>
      <c r="AC96">
        <v>0</v>
      </c>
      <c r="AD96">
        <v>0</v>
      </c>
      <c r="AE96">
        <v>8.4531856070507896</v>
      </c>
      <c r="AF96">
        <v>6.6082361812734431</v>
      </c>
      <c r="AG96">
        <v>30.932114456131103</v>
      </c>
      <c r="AH96">
        <v>0</v>
      </c>
      <c r="AI96">
        <v>0</v>
      </c>
      <c r="AJ96">
        <v>0</v>
      </c>
      <c r="AK96">
        <v>29.096480734278966</v>
      </c>
      <c r="AL96">
        <v>19.189004581583472</v>
      </c>
      <c r="AM96">
        <v>8.0528243459716009</v>
      </c>
      <c r="AN96">
        <v>4.0540662175353688E-2</v>
      </c>
      <c r="AO96">
        <v>0</v>
      </c>
      <c r="AP96">
        <v>0.16243370753935377</v>
      </c>
      <c r="AQ96">
        <v>27.816775919441376</v>
      </c>
      <c r="AR96">
        <v>14.933368232155793</v>
      </c>
      <c r="AS96">
        <v>16.228878014383458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2.408699784499055</v>
      </c>
      <c r="AZ96">
        <v>0</v>
      </c>
      <c r="BA96">
        <v>0</v>
      </c>
      <c r="BB96">
        <v>2.4483975290697675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1083.4366417149654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492.79112090702313</v>
      </c>
      <c r="L97">
        <v>17.470125865561094</v>
      </c>
      <c r="M97">
        <v>63.697708682153944</v>
      </c>
      <c r="N97">
        <v>26.395182741978612</v>
      </c>
      <c r="O97">
        <v>73.764299377466585</v>
      </c>
      <c r="P97">
        <v>30.797085474006121</v>
      </c>
      <c r="Q97">
        <v>9.5996085950413228</v>
      </c>
      <c r="R97">
        <v>19.069177545580747</v>
      </c>
      <c r="S97">
        <v>11.721079119083395</v>
      </c>
      <c r="T97">
        <v>1.4118116363636364</v>
      </c>
      <c r="U97">
        <v>59.680629052255476</v>
      </c>
      <c r="V97">
        <v>8.7990857142857148</v>
      </c>
      <c r="W97">
        <v>19.607573997984773</v>
      </c>
      <c r="X97">
        <v>56.03564033283687</v>
      </c>
      <c r="Y97">
        <v>0</v>
      </c>
      <c r="Z97">
        <v>5.5122746469090895</v>
      </c>
      <c r="AA97">
        <v>17.817049701265827</v>
      </c>
      <c r="AB97">
        <v>0</v>
      </c>
      <c r="AC97">
        <v>0</v>
      </c>
      <c r="AD97">
        <v>0</v>
      </c>
      <c r="AE97">
        <v>8.4531856070507896</v>
      </c>
      <c r="AF97">
        <v>6.6082361812734431</v>
      </c>
      <c r="AG97">
        <v>30.932114456131103</v>
      </c>
      <c r="AH97">
        <v>0</v>
      </c>
      <c r="AI97">
        <v>0</v>
      </c>
      <c r="AJ97">
        <v>0</v>
      </c>
      <c r="AK97">
        <v>29.096480734278966</v>
      </c>
      <c r="AL97">
        <v>19.189004581583472</v>
      </c>
      <c r="AM97">
        <v>8.0528243459716009</v>
      </c>
      <c r="AN97">
        <v>4.0540662175353688E-2</v>
      </c>
      <c r="AO97">
        <v>0</v>
      </c>
      <c r="AP97">
        <v>0.16243370753935377</v>
      </c>
      <c r="AQ97">
        <v>17.882213461211681</v>
      </c>
      <c r="AR97">
        <v>14.933368232155793</v>
      </c>
      <c r="AS97">
        <v>16.228878014383458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2.408699784499055</v>
      </c>
      <c r="AZ97">
        <v>0</v>
      </c>
      <c r="BA97">
        <v>0</v>
      </c>
      <c r="BB97">
        <v>2.4483975290697675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1070.6058306871203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492.79112090702313</v>
      </c>
      <c r="L98">
        <v>17.470125865561094</v>
      </c>
      <c r="M98">
        <v>63.697708682153944</v>
      </c>
      <c r="N98">
        <v>26.395182741978612</v>
      </c>
      <c r="O98">
        <v>73.764299377466585</v>
      </c>
      <c r="P98">
        <v>30.797085474006121</v>
      </c>
      <c r="Q98">
        <v>9.5996085950413228</v>
      </c>
      <c r="R98">
        <v>19.069177545580747</v>
      </c>
      <c r="S98">
        <v>11.721079119083395</v>
      </c>
      <c r="T98">
        <v>1.4118116363636364</v>
      </c>
      <c r="U98">
        <v>59.680629052255476</v>
      </c>
      <c r="V98">
        <v>8.7990857142857148</v>
      </c>
      <c r="W98">
        <v>19.607573997984773</v>
      </c>
      <c r="X98">
        <v>53.81782769936347</v>
      </c>
      <c r="Y98">
        <v>0</v>
      </c>
      <c r="Z98">
        <v>5.5122746469090895</v>
      </c>
      <c r="AA98">
        <v>17.817049701265827</v>
      </c>
      <c r="AB98">
        <v>0</v>
      </c>
      <c r="AC98">
        <v>0</v>
      </c>
      <c r="AD98">
        <v>0</v>
      </c>
      <c r="AE98">
        <v>8.4531856070507896</v>
      </c>
      <c r="AF98">
        <v>6.6082361812734431</v>
      </c>
      <c r="AG98">
        <v>30.932114456131103</v>
      </c>
      <c r="AH98">
        <v>0</v>
      </c>
      <c r="AI98">
        <v>0</v>
      </c>
      <c r="AJ98">
        <v>0</v>
      </c>
      <c r="AK98">
        <v>29.096480734278966</v>
      </c>
      <c r="AL98">
        <v>19.189004581583472</v>
      </c>
      <c r="AM98">
        <v>8.0528243459716009</v>
      </c>
      <c r="AN98">
        <v>4.0540662175353688E-2</v>
      </c>
      <c r="AO98">
        <v>0</v>
      </c>
      <c r="AP98">
        <v>0.16243370753935377</v>
      </c>
      <c r="AQ98">
        <v>8.9411067306058403</v>
      </c>
      <c r="AR98">
        <v>14.933368232155793</v>
      </c>
      <c r="AS98">
        <v>16.228878014383458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2.408699784499055</v>
      </c>
      <c r="AZ98">
        <v>0</v>
      </c>
      <c r="BA98">
        <v>0</v>
      </c>
      <c r="BB98">
        <v>2.4483975290697675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1059.4469113230411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8.0231051181714044</v>
      </c>
      <c r="L99">
        <f t="shared" si="2"/>
        <v>0.29960007534204225</v>
      </c>
      <c r="M99">
        <f t="shared" si="2"/>
        <v>1.5287450083716976</v>
      </c>
      <c r="N99">
        <f t="shared" si="2"/>
        <v>0.633484385807488</v>
      </c>
      <c r="O99">
        <f t="shared" si="2"/>
        <v>1.770343185059194</v>
      </c>
      <c r="P99">
        <f t="shared" si="2"/>
        <v>0.73925020390830942</v>
      </c>
      <c r="Q99">
        <f t="shared" si="2"/>
        <v>0.15031642393720068</v>
      </c>
      <c r="R99">
        <f t="shared" si="2"/>
        <v>0.33256156288611161</v>
      </c>
      <c r="S99">
        <f t="shared" si="2"/>
        <v>0.20532224416154302</v>
      </c>
      <c r="T99">
        <f t="shared" si="2"/>
        <v>2.6993607437229436E-2</v>
      </c>
      <c r="U99">
        <f t="shared" si="2"/>
        <v>1.4323550974649388</v>
      </c>
      <c r="V99">
        <f t="shared" si="2"/>
        <v>0.15728663833251241</v>
      </c>
      <c r="W99">
        <f t="shared" si="2"/>
        <v>0.41844490774483817</v>
      </c>
      <c r="X99">
        <f t="shared" si="2"/>
        <v>1.358369153704537</v>
      </c>
      <c r="Y99">
        <f t="shared" si="2"/>
        <v>0</v>
      </c>
      <c r="Z99">
        <f t="shared" si="2"/>
        <v>0.13298362585668161</v>
      </c>
      <c r="AA99">
        <f t="shared" si="2"/>
        <v>0.21374598767594916</v>
      </c>
      <c r="AB99">
        <f t="shared" si="2"/>
        <v>0.19351420304151673</v>
      </c>
      <c r="AC99">
        <f t="shared" si="2"/>
        <v>0.10196905948369468</v>
      </c>
      <c r="AD99">
        <f t="shared" si="2"/>
        <v>6.7555650901835837E-2</v>
      </c>
      <c r="AE99">
        <f t="shared" si="2"/>
        <v>0.22400941524715678</v>
      </c>
      <c r="AF99">
        <f t="shared" si="2"/>
        <v>0.23752937890020304</v>
      </c>
      <c r="AG99">
        <f t="shared" si="2"/>
        <v>0.74237074694714489</v>
      </c>
      <c r="AH99">
        <f t="shared" si="2"/>
        <v>0.33387279250312718</v>
      </c>
      <c r="AI99">
        <f t="shared" si="2"/>
        <v>3.2787610997007416E-2</v>
      </c>
      <c r="AJ99">
        <f t="shared" si="2"/>
        <v>0</v>
      </c>
      <c r="AK99">
        <f t="shared" si="2"/>
        <v>0.69831553762269405</v>
      </c>
      <c r="AL99">
        <f t="shared" si="2"/>
        <v>0.5860405469450517</v>
      </c>
      <c r="AM99">
        <f t="shared" si="2"/>
        <v>0.19331668682457495</v>
      </c>
      <c r="AN99">
        <f t="shared" si="2"/>
        <v>9.7297589220848846E-4</v>
      </c>
      <c r="AO99">
        <f t="shared" si="2"/>
        <v>0</v>
      </c>
      <c r="AP99">
        <f t="shared" si="2"/>
        <v>7.850968862696768E-3</v>
      </c>
      <c r="AQ99">
        <f t="shared" si="2"/>
        <v>0.37651993242139153</v>
      </c>
      <c r="AR99">
        <f t="shared" si="2"/>
        <v>0.35758417208824694</v>
      </c>
      <c r="AS99">
        <f t="shared" si="2"/>
        <v>0.39129171912115235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5.363756851236598E-2</v>
      </c>
      <c r="AZ99">
        <f t="shared" si="2"/>
        <v>1.8023538168935562E-2</v>
      </c>
      <c r="BA99">
        <f t="shared" si="2"/>
        <v>1.317145301863617E-2</v>
      </c>
      <c r="BB99">
        <f t="shared" si="2"/>
        <v>4.5190373072851703E-2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22.098431556434178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157.95115643526975</v>
      </c>
      <c r="L3">
        <v>62.750423420339239</v>
      </c>
      <c r="M3">
        <v>0</v>
      </c>
      <c r="N3">
        <v>14.512849624331551</v>
      </c>
      <c r="O3">
        <v>48.746232813494593</v>
      </c>
      <c r="P3">
        <v>66.635090631753954</v>
      </c>
      <c r="Q3">
        <v>5.3297826887052349</v>
      </c>
      <c r="R3">
        <v>10.359553192040719</v>
      </c>
      <c r="S3">
        <v>6.4550870510894054</v>
      </c>
      <c r="T3">
        <v>0</v>
      </c>
      <c r="U3">
        <v>219.61231478159894</v>
      </c>
      <c r="V3">
        <v>5.0794722077922083</v>
      </c>
      <c r="W3">
        <v>11.348595863188535</v>
      </c>
      <c r="X3">
        <v>36.250995655829598</v>
      </c>
      <c r="Y3">
        <v>0</v>
      </c>
      <c r="Z3">
        <v>3.1880139439999997</v>
      </c>
      <c r="AA3">
        <v>0</v>
      </c>
      <c r="AB3">
        <v>0.81467152157326028</v>
      </c>
      <c r="AC3">
        <v>0</v>
      </c>
      <c r="AD3">
        <v>0</v>
      </c>
      <c r="AE3">
        <v>4.0284714038184681</v>
      </c>
      <c r="AF3">
        <v>0</v>
      </c>
      <c r="AG3">
        <v>0</v>
      </c>
      <c r="AH3">
        <v>0</v>
      </c>
      <c r="AI3">
        <v>0</v>
      </c>
      <c r="AJ3">
        <v>0</v>
      </c>
      <c r="AK3">
        <v>16.824176068636724</v>
      </c>
      <c r="AL3">
        <v>6.5320974184165239</v>
      </c>
      <c r="AM3">
        <v>3.8634987550977553</v>
      </c>
      <c r="AN3">
        <v>0</v>
      </c>
      <c r="AO3">
        <v>0</v>
      </c>
      <c r="AP3">
        <v>0</v>
      </c>
      <c r="AQ3">
        <v>0</v>
      </c>
      <c r="AR3">
        <v>8.6354226692028995</v>
      </c>
      <c r="AS3">
        <v>7.9582202364033341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696.87612638258247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157.95115643526975</v>
      </c>
      <c r="L4">
        <v>63.120454758684396</v>
      </c>
      <c r="M4">
        <v>0</v>
      </c>
      <c r="N4">
        <v>14.512849624331551</v>
      </c>
      <c r="O4">
        <v>48.746232813494593</v>
      </c>
      <c r="P4">
        <v>66.633694025576872</v>
      </c>
      <c r="Q4">
        <v>5.3297826887052349</v>
      </c>
      <c r="R4">
        <v>10.359553192040719</v>
      </c>
      <c r="S4">
        <v>6.4550870510894054</v>
      </c>
      <c r="T4">
        <v>0</v>
      </c>
      <c r="U4">
        <v>219.66231530861992</v>
      </c>
      <c r="V4">
        <v>5.0794722077922083</v>
      </c>
      <c r="W4">
        <v>11.348595863188535</v>
      </c>
      <c r="X4">
        <v>36.250995655829598</v>
      </c>
      <c r="Y4">
        <v>0</v>
      </c>
      <c r="Z4">
        <v>3.1880139439999997</v>
      </c>
      <c r="AA4">
        <v>0</v>
      </c>
      <c r="AB4">
        <v>0.81467152157326028</v>
      </c>
      <c r="AC4">
        <v>0</v>
      </c>
      <c r="AD4">
        <v>0</v>
      </c>
      <c r="AE4">
        <v>4.0284714038184681</v>
      </c>
      <c r="AF4">
        <v>0</v>
      </c>
      <c r="AG4">
        <v>0</v>
      </c>
      <c r="AH4">
        <v>0</v>
      </c>
      <c r="AI4">
        <v>0</v>
      </c>
      <c r="AJ4">
        <v>0</v>
      </c>
      <c r="AK4">
        <v>16.824176068636724</v>
      </c>
      <c r="AL4">
        <v>6.5320974184165239</v>
      </c>
      <c r="AM4">
        <v>3.8634987550977553</v>
      </c>
      <c r="AN4">
        <v>0</v>
      </c>
      <c r="AO4">
        <v>0</v>
      </c>
      <c r="AP4">
        <v>0</v>
      </c>
      <c r="AQ4">
        <v>0</v>
      </c>
      <c r="AR4">
        <v>8.6354226692028995</v>
      </c>
      <c r="AS4">
        <v>7.9582202364033341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697.29476164177152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164.19</v>
      </c>
      <c r="L5">
        <v>63.120454758684396</v>
      </c>
      <c r="M5">
        <v>0</v>
      </c>
      <c r="N5">
        <v>14.512849624331551</v>
      </c>
      <c r="O5">
        <v>48.746232813494593</v>
      </c>
      <c r="P5">
        <v>66.633694025576872</v>
      </c>
      <c r="Q5">
        <v>5.3297826887052349</v>
      </c>
      <c r="R5">
        <v>10.359553192040719</v>
      </c>
      <c r="S5">
        <v>6.4550870510894054</v>
      </c>
      <c r="T5">
        <v>0</v>
      </c>
      <c r="U5">
        <v>219.66231530861992</v>
      </c>
      <c r="V5">
        <v>5.0794722077922083</v>
      </c>
      <c r="W5">
        <v>11.348595863188535</v>
      </c>
      <c r="X5">
        <v>36.250995655829598</v>
      </c>
      <c r="Y5">
        <v>0</v>
      </c>
      <c r="Z5">
        <v>3.1880139439999997</v>
      </c>
      <c r="AA5">
        <v>0</v>
      </c>
      <c r="AB5">
        <v>0.81467152157326028</v>
      </c>
      <c r="AC5">
        <v>0</v>
      </c>
      <c r="AD5">
        <v>0</v>
      </c>
      <c r="AE5">
        <v>4.0284714038184681</v>
      </c>
      <c r="AF5">
        <v>0</v>
      </c>
      <c r="AG5">
        <v>0</v>
      </c>
      <c r="AH5">
        <v>0</v>
      </c>
      <c r="AI5">
        <v>0</v>
      </c>
      <c r="AJ5">
        <v>0</v>
      </c>
      <c r="AK5">
        <v>16.824176068636724</v>
      </c>
      <c r="AL5">
        <v>6.5320974184165239</v>
      </c>
      <c r="AM5">
        <v>3.8634987550977553</v>
      </c>
      <c r="AN5">
        <v>0</v>
      </c>
      <c r="AO5">
        <v>0</v>
      </c>
      <c r="AP5">
        <v>0</v>
      </c>
      <c r="AQ5">
        <v>0</v>
      </c>
      <c r="AR5">
        <v>8.6354226692028995</v>
      </c>
      <c r="AS5">
        <v>7.9582202364033341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703.53360520650176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104.99886188898687</v>
      </c>
      <c r="L6">
        <v>63.120454758684396</v>
      </c>
      <c r="M6">
        <v>0</v>
      </c>
      <c r="N6">
        <v>14.512849624331551</v>
      </c>
      <c r="O6">
        <v>48.746232813494593</v>
      </c>
      <c r="P6">
        <v>66.633694025576872</v>
      </c>
      <c r="Q6">
        <v>5.3297826887052349</v>
      </c>
      <c r="R6">
        <v>10.359553192040719</v>
      </c>
      <c r="S6">
        <v>6.4550870510894054</v>
      </c>
      <c r="T6">
        <v>0</v>
      </c>
      <c r="U6">
        <v>219.66231530861992</v>
      </c>
      <c r="V6">
        <v>5.0794722077922083</v>
      </c>
      <c r="W6">
        <v>11.348595863188535</v>
      </c>
      <c r="X6">
        <v>36.250995655829598</v>
      </c>
      <c r="Y6">
        <v>0</v>
      </c>
      <c r="Z6">
        <v>3.1880139439999997</v>
      </c>
      <c r="AA6">
        <v>0</v>
      </c>
      <c r="AB6">
        <v>0.81467152157326028</v>
      </c>
      <c r="AC6">
        <v>0</v>
      </c>
      <c r="AD6">
        <v>0</v>
      </c>
      <c r="AE6">
        <v>4.0284714038184681</v>
      </c>
      <c r="AF6">
        <v>0</v>
      </c>
      <c r="AG6">
        <v>0</v>
      </c>
      <c r="AH6">
        <v>0</v>
      </c>
      <c r="AI6">
        <v>0</v>
      </c>
      <c r="AJ6">
        <v>0</v>
      </c>
      <c r="AK6">
        <v>16.824176068636724</v>
      </c>
      <c r="AL6">
        <v>6.5320974184165239</v>
      </c>
      <c r="AM6">
        <v>3.8634987550977553</v>
      </c>
      <c r="AN6">
        <v>0</v>
      </c>
      <c r="AO6">
        <v>0</v>
      </c>
      <c r="AP6">
        <v>0</v>
      </c>
      <c r="AQ6">
        <v>0</v>
      </c>
      <c r="AR6">
        <v>8.6354226692028995</v>
      </c>
      <c r="AS6">
        <v>7.9582202364033341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644.3424670954887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101.05111039366622</v>
      </c>
      <c r="L7">
        <v>63.121053262550838</v>
      </c>
      <c r="M7">
        <v>0</v>
      </c>
      <c r="N7">
        <v>14.512849624331551</v>
      </c>
      <c r="O7">
        <v>48.746232813494593</v>
      </c>
      <c r="P7">
        <v>66.633694025576872</v>
      </c>
      <c r="Q7">
        <v>5.3309294784339745</v>
      </c>
      <c r="R7">
        <v>10.359553192040719</v>
      </c>
      <c r="S7">
        <v>6.4538311927877956</v>
      </c>
      <c r="T7">
        <v>0</v>
      </c>
      <c r="U7">
        <v>219.66231530861992</v>
      </c>
      <c r="V7">
        <v>5.0794722077922083</v>
      </c>
      <c r="W7">
        <v>11.348595863188535</v>
      </c>
      <c r="X7">
        <v>36.250995655829598</v>
      </c>
      <c r="Y7">
        <v>0</v>
      </c>
      <c r="Z7">
        <v>3.1880139439999997</v>
      </c>
      <c r="AA7">
        <v>0</v>
      </c>
      <c r="AB7">
        <v>0.81467152157326028</v>
      </c>
      <c r="AC7">
        <v>0</v>
      </c>
      <c r="AD7">
        <v>0</v>
      </c>
      <c r="AE7">
        <v>4.0284714038184681</v>
      </c>
      <c r="AF7">
        <v>0</v>
      </c>
      <c r="AG7">
        <v>0</v>
      </c>
      <c r="AH7">
        <v>0</v>
      </c>
      <c r="AI7">
        <v>0</v>
      </c>
      <c r="AJ7">
        <v>0</v>
      </c>
      <c r="AK7">
        <v>16.824176068636724</v>
      </c>
      <c r="AL7">
        <v>6.5320974184165239</v>
      </c>
      <c r="AM7">
        <v>3.8634987550977553</v>
      </c>
      <c r="AN7">
        <v>0</v>
      </c>
      <c r="AO7">
        <v>0</v>
      </c>
      <c r="AP7">
        <v>0</v>
      </c>
      <c r="AQ7">
        <v>0</v>
      </c>
      <c r="AR7">
        <v>8.6354226692028995</v>
      </c>
      <c r="AS7">
        <v>7.9582202364033341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640.39520503546169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101.05111039366622</v>
      </c>
      <c r="L8">
        <v>63.121053262550838</v>
      </c>
      <c r="M8">
        <v>0</v>
      </c>
      <c r="N8">
        <v>14.512849624331551</v>
      </c>
      <c r="O8">
        <v>48.746232813494593</v>
      </c>
      <c r="P8">
        <v>66.633694025576872</v>
      </c>
      <c r="Q8">
        <v>5.3309294784339745</v>
      </c>
      <c r="R8">
        <v>10.359553192040719</v>
      </c>
      <c r="S8">
        <v>6.4538311927877956</v>
      </c>
      <c r="T8">
        <v>0</v>
      </c>
      <c r="U8">
        <v>219.66231530861992</v>
      </c>
      <c r="V8">
        <v>5.0794722077922083</v>
      </c>
      <c r="W8">
        <v>11.348595863188535</v>
      </c>
      <c r="X8">
        <v>36.250995655829598</v>
      </c>
      <c r="Y8">
        <v>0</v>
      </c>
      <c r="Z8">
        <v>3.1880139439999997</v>
      </c>
      <c r="AA8">
        <v>0</v>
      </c>
      <c r="AB8">
        <v>0.81467152157326028</v>
      </c>
      <c r="AC8">
        <v>0</v>
      </c>
      <c r="AD8">
        <v>0</v>
      </c>
      <c r="AE8">
        <v>4.0284714038184681</v>
      </c>
      <c r="AF8">
        <v>0</v>
      </c>
      <c r="AG8">
        <v>0</v>
      </c>
      <c r="AH8">
        <v>0</v>
      </c>
      <c r="AI8">
        <v>0</v>
      </c>
      <c r="AJ8">
        <v>0</v>
      </c>
      <c r="AK8">
        <v>16.824176068636724</v>
      </c>
      <c r="AL8">
        <v>6.5320974184165239</v>
      </c>
      <c r="AM8">
        <v>3.8634987550977553</v>
      </c>
      <c r="AN8">
        <v>0</v>
      </c>
      <c r="AO8">
        <v>0</v>
      </c>
      <c r="AP8">
        <v>0</v>
      </c>
      <c r="AQ8">
        <v>0</v>
      </c>
      <c r="AR8">
        <v>8.6354226692028995</v>
      </c>
      <c r="AS8">
        <v>7.9582202364033341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640.39520503546169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85.649044749287143</v>
      </c>
      <c r="L9">
        <v>32.719790360732986</v>
      </c>
      <c r="M9">
        <v>0</v>
      </c>
      <c r="N9">
        <v>14.512849624331551</v>
      </c>
      <c r="O9">
        <v>48.746232813494593</v>
      </c>
      <c r="P9">
        <v>66.633694025576872</v>
      </c>
      <c r="Q9">
        <v>5.3309294784339745</v>
      </c>
      <c r="R9">
        <v>10.358261702936096</v>
      </c>
      <c r="S9">
        <v>6.4538311927877956</v>
      </c>
      <c r="T9">
        <v>0</v>
      </c>
      <c r="U9">
        <v>219.66231530861992</v>
      </c>
      <c r="V9">
        <v>5.0825387323767934</v>
      </c>
      <c r="W9">
        <v>11.348595863188535</v>
      </c>
      <c r="X9">
        <v>36.250995655829598</v>
      </c>
      <c r="Y9">
        <v>0</v>
      </c>
      <c r="Z9">
        <v>3.1880139439999997</v>
      </c>
      <c r="AA9">
        <v>0</v>
      </c>
      <c r="AB9">
        <v>0.81467152157326028</v>
      </c>
      <c r="AC9">
        <v>0</v>
      </c>
      <c r="AD9">
        <v>0</v>
      </c>
      <c r="AE9">
        <v>4.0284714038184681</v>
      </c>
      <c r="AF9">
        <v>0</v>
      </c>
      <c r="AG9">
        <v>0</v>
      </c>
      <c r="AH9">
        <v>0</v>
      </c>
      <c r="AI9">
        <v>0</v>
      </c>
      <c r="AJ9">
        <v>0</v>
      </c>
      <c r="AK9">
        <v>16.824176068636724</v>
      </c>
      <c r="AL9">
        <v>6.5320974184165239</v>
      </c>
      <c r="AM9">
        <v>3.8634987550977553</v>
      </c>
      <c r="AN9">
        <v>0</v>
      </c>
      <c r="AO9">
        <v>0</v>
      </c>
      <c r="AP9">
        <v>0</v>
      </c>
      <c r="AQ9">
        <v>0</v>
      </c>
      <c r="AR9">
        <v>8.6354226692028995</v>
      </c>
      <c r="AS9">
        <v>7.9582202364033341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594.5936515247447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85.653131706301721</v>
      </c>
      <c r="L10">
        <v>32.7204124390028</v>
      </c>
      <c r="M10">
        <v>0</v>
      </c>
      <c r="N10">
        <v>14.512849624331551</v>
      </c>
      <c r="O10">
        <v>48.746232813494593</v>
      </c>
      <c r="P10">
        <v>66.633694025576872</v>
      </c>
      <c r="Q10">
        <v>5.5419000088159862</v>
      </c>
      <c r="R10">
        <v>10.358261702936096</v>
      </c>
      <c r="S10">
        <v>6.4554498653846153</v>
      </c>
      <c r="T10">
        <v>0</v>
      </c>
      <c r="U10">
        <v>219.66231530861992</v>
      </c>
      <c r="V10">
        <v>5.0825387323767934</v>
      </c>
      <c r="W10">
        <v>11.348595863188535</v>
      </c>
      <c r="X10">
        <v>36.250995655829598</v>
      </c>
      <c r="Y10">
        <v>0</v>
      </c>
      <c r="Z10">
        <v>3.1880139439999997</v>
      </c>
      <c r="AA10">
        <v>0</v>
      </c>
      <c r="AB10">
        <v>0.81467152157326028</v>
      </c>
      <c r="AC10">
        <v>0</v>
      </c>
      <c r="AD10">
        <v>0</v>
      </c>
      <c r="AE10">
        <v>4.0284714038184681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16.824176068636724</v>
      </c>
      <c r="AL10">
        <v>6.5320974184165239</v>
      </c>
      <c r="AM10">
        <v>3.8634987550977553</v>
      </c>
      <c r="AN10">
        <v>0</v>
      </c>
      <c r="AO10">
        <v>0</v>
      </c>
      <c r="AP10">
        <v>0</v>
      </c>
      <c r="AQ10">
        <v>0</v>
      </c>
      <c r="AR10">
        <v>8.6354226692028995</v>
      </c>
      <c r="AS10">
        <v>7.9582202364033341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594.8109497630079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85.653131706301721</v>
      </c>
      <c r="L11">
        <v>32.890221861028643</v>
      </c>
      <c r="M11">
        <v>0</v>
      </c>
      <c r="N11">
        <v>14.512849624331551</v>
      </c>
      <c r="O11">
        <v>48.746232813494593</v>
      </c>
      <c r="P11">
        <v>66.633694025576872</v>
      </c>
      <c r="Q11">
        <v>2.8889707839866556</v>
      </c>
      <c r="R11">
        <v>10.358261702936096</v>
      </c>
      <c r="S11">
        <v>6.4554498653846153</v>
      </c>
      <c r="T11">
        <v>0</v>
      </c>
      <c r="U11">
        <v>219.66231530861992</v>
      </c>
      <c r="V11">
        <v>5.0825387323767934</v>
      </c>
      <c r="W11">
        <v>11.348595863188535</v>
      </c>
      <c r="X11">
        <v>36.250995655829598</v>
      </c>
      <c r="Y11">
        <v>0</v>
      </c>
      <c r="Z11">
        <v>3.1880139439999997</v>
      </c>
      <c r="AA11">
        <v>3.4275920555555563</v>
      </c>
      <c r="AB11">
        <v>0.81467152157326028</v>
      </c>
      <c r="AC11">
        <v>0</v>
      </c>
      <c r="AD11">
        <v>0</v>
      </c>
      <c r="AE11">
        <v>4.0284714038184681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16.824176068636724</v>
      </c>
      <c r="AL11">
        <v>6.5320974184165239</v>
      </c>
      <c r="AM11">
        <v>3.8634987550977553</v>
      </c>
      <c r="AN11">
        <v>0</v>
      </c>
      <c r="AO11">
        <v>0</v>
      </c>
      <c r="AP11">
        <v>0</v>
      </c>
      <c r="AQ11">
        <v>0</v>
      </c>
      <c r="AR11">
        <v>8.6354226692028995</v>
      </c>
      <c r="AS11">
        <v>7.9582202364033341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595.75542201576002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85.653131706301721</v>
      </c>
      <c r="L12">
        <v>32.720763417707481</v>
      </c>
      <c r="M12">
        <v>0</v>
      </c>
      <c r="N12">
        <v>14.512849624331551</v>
      </c>
      <c r="O12">
        <v>48.746232813494593</v>
      </c>
      <c r="P12">
        <v>66.633694025576872</v>
      </c>
      <c r="Q12">
        <v>2.8889707839866556</v>
      </c>
      <c r="R12">
        <v>10.358261702936096</v>
      </c>
      <c r="S12">
        <v>3.6083383776129465</v>
      </c>
      <c r="T12">
        <v>0</v>
      </c>
      <c r="U12">
        <v>219.66231530861992</v>
      </c>
      <c r="V12">
        <v>5.0825387323767934</v>
      </c>
      <c r="W12">
        <v>11.348595863188535</v>
      </c>
      <c r="X12">
        <v>36.250995655829598</v>
      </c>
      <c r="Y12">
        <v>0</v>
      </c>
      <c r="Z12">
        <v>3.1880139439999997</v>
      </c>
      <c r="AA12">
        <v>3.4341575677449607</v>
      </c>
      <c r="AB12">
        <v>0.81467152157326028</v>
      </c>
      <c r="AC12">
        <v>0</v>
      </c>
      <c r="AD12">
        <v>0</v>
      </c>
      <c r="AE12">
        <v>4.0284714038184681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16.824176068636724</v>
      </c>
      <c r="AL12">
        <v>6.5320974184165239</v>
      </c>
      <c r="AM12">
        <v>3.8634987550977553</v>
      </c>
      <c r="AN12">
        <v>0</v>
      </c>
      <c r="AO12">
        <v>0</v>
      </c>
      <c r="AP12">
        <v>0</v>
      </c>
      <c r="AQ12">
        <v>0</v>
      </c>
      <c r="AR12">
        <v>8.6354226692028995</v>
      </c>
      <c r="AS12">
        <v>7.9582202364033341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592.74541759685656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85.653131706301721</v>
      </c>
      <c r="L13">
        <v>32.719679110344252</v>
      </c>
      <c r="M13">
        <v>0</v>
      </c>
      <c r="N13">
        <v>14.512849624331551</v>
      </c>
      <c r="O13">
        <v>48.746232813494593</v>
      </c>
      <c r="P13">
        <v>66.633694025576872</v>
      </c>
      <c r="Q13">
        <v>1.7393803336113427</v>
      </c>
      <c r="R13">
        <v>10.358261702936096</v>
      </c>
      <c r="S13">
        <v>3.6109565730277184</v>
      </c>
      <c r="T13">
        <v>0</v>
      </c>
      <c r="U13">
        <v>219.66231530861992</v>
      </c>
      <c r="V13">
        <v>5.0825387323767934</v>
      </c>
      <c r="W13">
        <v>11.348595863188535</v>
      </c>
      <c r="X13">
        <v>36.250995655829598</v>
      </c>
      <c r="Y13">
        <v>0</v>
      </c>
      <c r="Z13">
        <v>3.1880139439999997</v>
      </c>
      <c r="AA13">
        <v>6.8683151354899215</v>
      </c>
      <c r="AB13">
        <v>0.81467152157326028</v>
      </c>
      <c r="AC13">
        <v>0</v>
      </c>
      <c r="AD13">
        <v>0</v>
      </c>
      <c r="AE13">
        <v>4.0284714038184681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16.824176068636724</v>
      </c>
      <c r="AL13">
        <v>6.5320974184165239</v>
      </c>
      <c r="AM13">
        <v>3.8634987550977553</v>
      </c>
      <c r="AN13">
        <v>0</v>
      </c>
      <c r="AO13">
        <v>0</v>
      </c>
      <c r="AP13">
        <v>0</v>
      </c>
      <c r="AQ13">
        <v>0</v>
      </c>
      <c r="AR13">
        <v>8.6354226692028995</v>
      </c>
      <c r="AS13">
        <v>7.9582202364033341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595.03151860227763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85.653131706301721</v>
      </c>
      <c r="L14">
        <v>32.719679110344252</v>
      </c>
      <c r="M14">
        <v>0</v>
      </c>
      <c r="N14">
        <v>14.512849624331551</v>
      </c>
      <c r="O14">
        <v>48.746232813494593</v>
      </c>
      <c r="P14">
        <v>66.633694025576872</v>
      </c>
      <c r="Q14">
        <v>1.7393803336113427</v>
      </c>
      <c r="R14">
        <v>10.358261702936096</v>
      </c>
      <c r="S14">
        <v>3.6109565730277184</v>
      </c>
      <c r="T14">
        <v>0</v>
      </c>
      <c r="U14">
        <v>219.66231530861992</v>
      </c>
      <c r="V14">
        <v>5.0825387323767934</v>
      </c>
      <c r="W14">
        <v>11.348595863188535</v>
      </c>
      <c r="X14">
        <v>36.250995655829598</v>
      </c>
      <c r="Y14">
        <v>0</v>
      </c>
      <c r="Z14">
        <v>3.1880139439999997</v>
      </c>
      <c r="AA14">
        <v>6.8683151354899215</v>
      </c>
      <c r="AB14">
        <v>0.81467152157326028</v>
      </c>
      <c r="AC14">
        <v>0</v>
      </c>
      <c r="AD14">
        <v>0</v>
      </c>
      <c r="AE14">
        <v>4.0284714038184681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16.824176068636724</v>
      </c>
      <c r="AL14">
        <v>6.5320974184165239</v>
      </c>
      <c r="AM14">
        <v>3.8634987550977553</v>
      </c>
      <c r="AN14">
        <v>0</v>
      </c>
      <c r="AO14">
        <v>0</v>
      </c>
      <c r="AP14">
        <v>0</v>
      </c>
      <c r="AQ14">
        <v>0</v>
      </c>
      <c r="AR14">
        <v>8.6354226692028995</v>
      </c>
      <c r="AS14">
        <v>7.9582202364033341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595.03151860227763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85.653131706301721</v>
      </c>
      <c r="L15">
        <v>32.719679110344252</v>
      </c>
      <c r="M15">
        <v>0</v>
      </c>
      <c r="N15">
        <v>14.512849624331551</v>
      </c>
      <c r="O15">
        <v>48.746232813494593</v>
      </c>
      <c r="P15">
        <v>66.633694025576872</v>
      </c>
      <c r="Q15">
        <v>1.7393803336113427</v>
      </c>
      <c r="R15">
        <v>10.358261702936096</v>
      </c>
      <c r="S15">
        <v>3.6109565730277184</v>
      </c>
      <c r="T15">
        <v>0</v>
      </c>
      <c r="U15">
        <v>219.66231530861992</v>
      </c>
      <c r="V15">
        <v>5.0825387323767934</v>
      </c>
      <c r="W15">
        <v>11.348595863188535</v>
      </c>
      <c r="X15">
        <v>36.250995655829598</v>
      </c>
      <c r="Y15">
        <v>0</v>
      </c>
      <c r="Z15">
        <v>3.1880139439999997</v>
      </c>
      <c r="AA15">
        <v>6.8683151354899215</v>
      </c>
      <c r="AB15">
        <v>0.81467152157326028</v>
      </c>
      <c r="AC15">
        <v>2.3654251241852844</v>
      </c>
      <c r="AD15">
        <v>0</v>
      </c>
      <c r="AE15">
        <v>4.0284714038184681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16.824176068636724</v>
      </c>
      <c r="AL15">
        <v>6.5320974184165239</v>
      </c>
      <c r="AM15">
        <v>3.8634987550977553</v>
      </c>
      <c r="AN15">
        <v>0</v>
      </c>
      <c r="AO15">
        <v>0</v>
      </c>
      <c r="AP15">
        <v>0</v>
      </c>
      <c r="AQ15">
        <v>0</v>
      </c>
      <c r="AR15">
        <v>8.6354226692028995</v>
      </c>
      <c r="AS15">
        <v>7.7977403627905053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597.23646385285008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85.653131706301721</v>
      </c>
      <c r="L16">
        <v>32.719679110344252</v>
      </c>
      <c r="M16">
        <v>0</v>
      </c>
      <c r="N16">
        <v>14.512849624331551</v>
      </c>
      <c r="O16">
        <v>48.746232813494593</v>
      </c>
      <c r="P16">
        <v>66.633694025576872</v>
      </c>
      <c r="Q16">
        <v>1.7393803336113427</v>
      </c>
      <c r="R16">
        <v>10.358261702936096</v>
      </c>
      <c r="S16">
        <v>3.6109565730277184</v>
      </c>
      <c r="T16">
        <v>0</v>
      </c>
      <c r="U16">
        <v>219.66231530861992</v>
      </c>
      <c r="V16">
        <v>5.0825387323767934</v>
      </c>
      <c r="W16">
        <v>11.348595863188535</v>
      </c>
      <c r="X16">
        <v>36.250995655829598</v>
      </c>
      <c r="Y16">
        <v>0</v>
      </c>
      <c r="Z16">
        <v>3.1880139439999997</v>
      </c>
      <c r="AA16">
        <v>6.8683151354899215</v>
      </c>
      <c r="AB16">
        <v>3.2195821826912181</v>
      </c>
      <c r="AC16">
        <v>2.3654251241852844</v>
      </c>
      <c r="AD16">
        <v>0</v>
      </c>
      <c r="AE16">
        <v>4.0284714038184681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16.824176068636724</v>
      </c>
      <c r="AL16">
        <v>6.5320974184165239</v>
      </c>
      <c r="AM16">
        <v>3.8634987550977553</v>
      </c>
      <c r="AN16">
        <v>0</v>
      </c>
      <c r="AO16">
        <v>0</v>
      </c>
      <c r="AP16">
        <v>0</v>
      </c>
      <c r="AQ16">
        <v>0</v>
      </c>
      <c r="AR16">
        <v>8.6354226692028995</v>
      </c>
      <c r="AS16">
        <v>7.7977403627905053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599.641374513968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85.653131706301721</v>
      </c>
      <c r="L17">
        <v>32.719679110344252</v>
      </c>
      <c r="M17">
        <v>0</v>
      </c>
      <c r="N17">
        <v>14.512849624331551</v>
      </c>
      <c r="O17">
        <v>48.746232813494593</v>
      </c>
      <c r="P17">
        <v>66.633694025576872</v>
      </c>
      <c r="Q17">
        <v>1.7393803336113427</v>
      </c>
      <c r="R17">
        <v>10.358261702936096</v>
      </c>
      <c r="S17">
        <v>3.6109565730277184</v>
      </c>
      <c r="T17">
        <v>0</v>
      </c>
      <c r="U17">
        <v>219.66231530861992</v>
      </c>
      <c r="V17">
        <v>5.0825387323767934</v>
      </c>
      <c r="W17">
        <v>11.348595863188535</v>
      </c>
      <c r="X17">
        <v>36.250995655829598</v>
      </c>
      <c r="Y17">
        <v>0</v>
      </c>
      <c r="Z17">
        <v>3.1880139439999997</v>
      </c>
      <c r="AA17">
        <v>6.8683151354899215</v>
      </c>
      <c r="AB17">
        <v>3.2195821826912181</v>
      </c>
      <c r="AC17">
        <v>2.3654251241852844</v>
      </c>
      <c r="AD17">
        <v>0</v>
      </c>
      <c r="AE17">
        <v>4.0284714038184681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16.824176068636724</v>
      </c>
      <c r="AL17">
        <v>6.5320974184165239</v>
      </c>
      <c r="AM17">
        <v>3.8634987550977553</v>
      </c>
      <c r="AN17">
        <v>0</v>
      </c>
      <c r="AO17">
        <v>0</v>
      </c>
      <c r="AP17">
        <v>0</v>
      </c>
      <c r="AQ17">
        <v>0</v>
      </c>
      <c r="AR17">
        <v>8.6354226692028995</v>
      </c>
      <c r="AS17">
        <v>7.7977403627905053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599.641374513968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85.653131706301721</v>
      </c>
      <c r="L18">
        <v>32.719679110344252</v>
      </c>
      <c r="M18">
        <v>0</v>
      </c>
      <c r="N18">
        <v>14.512849624331551</v>
      </c>
      <c r="O18">
        <v>48.746232813494593</v>
      </c>
      <c r="P18">
        <v>66.633694025576872</v>
      </c>
      <c r="Q18">
        <v>1.7393803336113427</v>
      </c>
      <c r="R18">
        <v>10.358261702936096</v>
      </c>
      <c r="S18">
        <v>3.6109565730277184</v>
      </c>
      <c r="T18">
        <v>0</v>
      </c>
      <c r="U18">
        <v>219.66231530861992</v>
      </c>
      <c r="V18">
        <v>5.0825387323767934</v>
      </c>
      <c r="W18">
        <v>11.348595863188535</v>
      </c>
      <c r="X18">
        <v>36.250995655829598</v>
      </c>
      <c r="Y18">
        <v>0</v>
      </c>
      <c r="Z18">
        <v>3.1880139439999997</v>
      </c>
      <c r="AA18">
        <v>6.8683151354899215</v>
      </c>
      <c r="AB18">
        <v>3.2195821826912181</v>
      </c>
      <c r="AC18">
        <v>2.3654251241852844</v>
      </c>
      <c r="AD18">
        <v>0</v>
      </c>
      <c r="AE18">
        <v>4.0284714038184681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16.824176068636724</v>
      </c>
      <c r="AL18">
        <v>6.5320974184165239</v>
      </c>
      <c r="AM18">
        <v>3.8634987550977553</v>
      </c>
      <c r="AN18">
        <v>0</v>
      </c>
      <c r="AO18">
        <v>0</v>
      </c>
      <c r="AP18">
        <v>0</v>
      </c>
      <c r="AQ18">
        <v>0</v>
      </c>
      <c r="AR18">
        <v>8.6354226692028995</v>
      </c>
      <c r="AS18">
        <v>7.7977403627905053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599.641374513968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85.653131706301721</v>
      </c>
      <c r="L19">
        <v>32.719679110344252</v>
      </c>
      <c r="M19">
        <v>0</v>
      </c>
      <c r="N19">
        <v>14.512849624331551</v>
      </c>
      <c r="O19">
        <v>48.746232813494593</v>
      </c>
      <c r="P19">
        <v>66.633694025576872</v>
      </c>
      <c r="Q19">
        <v>1.7393803336113427</v>
      </c>
      <c r="R19">
        <v>10.358261702936096</v>
      </c>
      <c r="S19">
        <v>3.6109565730277184</v>
      </c>
      <c r="T19">
        <v>0</v>
      </c>
      <c r="U19">
        <v>219.66231530861992</v>
      </c>
      <c r="V19">
        <v>5.0825387323767934</v>
      </c>
      <c r="W19">
        <v>11.348595863188535</v>
      </c>
      <c r="X19">
        <v>36.250995655829598</v>
      </c>
      <c r="Y19">
        <v>0</v>
      </c>
      <c r="Z19">
        <v>3.1880139439999997</v>
      </c>
      <c r="AA19">
        <v>6.8683151354899215</v>
      </c>
      <c r="AB19">
        <v>3.2195821826912181</v>
      </c>
      <c r="AC19">
        <v>2.3654251241852844</v>
      </c>
      <c r="AD19">
        <v>0</v>
      </c>
      <c r="AE19">
        <v>4.0284714038184681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16.824176068636724</v>
      </c>
      <c r="AL19">
        <v>6.5320974184165239</v>
      </c>
      <c r="AM19">
        <v>3.8634987550977553</v>
      </c>
      <c r="AN19">
        <v>0</v>
      </c>
      <c r="AO19">
        <v>0</v>
      </c>
      <c r="AP19">
        <v>0</v>
      </c>
      <c r="AQ19">
        <v>0</v>
      </c>
      <c r="AR19">
        <v>8.6354226692028995</v>
      </c>
      <c r="AS19">
        <v>7.7977403627905053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599.641374513968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85.653131706301721</v>
      </c>
      <c r="L20">
        <v>32.719679110344252</v>
      </c>
      <c r="M20">
        <v>0</v>
      </c>
      <c r="N20">
        <v>14.512849624331551</v>
      </c>
      <c r="O20">
        <v>48.746232813494593</v>
      </c>
      <c r="P20">
        <v>66.633694025576872</v>
      </c>
      <c r="Q20">
        <v>1.7393803336113427</v>
      </c>
      <c r="R20">
        <v>10.358261702936096</v>
      </c>
      <c r="S20">
        <v>3.6109565730277184</v>
      </c>
      <c r="T20">
        <v>0</v>
      </c>
      <c r="U20">
        <v>219.66231530861992</v>
      </c>
      <c r="V20">
        <v>5.0825387323767934</v>
      </c>
      <c r="W20">
        <v>11.348595863188535</v>
      </c>
      <c r="X20">
        <v>36.250995655829598</v>
      </c>
      <c r="Y20">
        <v>0</v>
      </c>
      <c r="Z20">
        <v>3.1880139439999997</v>
      </c>
      <c r="AA20">
        <v>10.302472703234885</v>
      </c>
      <c r="AB20">
        <v>3.2195821826912181</v>
      </c>
      <c r="AC20">
        <v>2.3654251241852844</v>
      </c>
      <c r="AD20">
        <v>0</v>
      </c>
      <c r="AE20">
        <v>4.0284714038184681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16.824176068636724</v>
      </c>
      <c r="AL20">
        <v>6.5320974184165239</v>
      </c>
      <c r="AM20">
        <v>3.8634987550977553</v>
      </c>
      <c r="AN20">
        <v>0</v>
      </c>
      <c r="AO20">
        <v>0</v>
      </c>
      <c r="AP20">
        <v>0</v>
      </c>
      <c r="AQ20">
        <v>0</v>
      </c>
      <c r="AR20">
        <v>9.4449936000000001</v>
      </c>
      <c r="AS20">
        <v>7.7977403627905053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603.88510301251017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85.653131706301721</v>
      </c>
      <c r="L21">
        <v>32.719679110344252</v>
      </c>
      <c r="M21">
        <v>0</v>
      </c>
      <c r="N21">
        <v>14.512849624331551</v>
      </c>
      <c r="O21">
        <v>48.746232813494593</v>
      </c>
      <c r="P21">
        <v>66.633694025576872</v>
      </c>
      <c r="Q21">
        <v>1.7393803336113427</v>
      </c>
      <c r="R21">
        <v>10.358261702936096</v>
      </c>
      <c r="S21">
        <v>3.6109565730277184</v>
      </c>
      <c r="T21">
        <v>0</v>
      </c>
      <c r="U21">
        <v>219.66231530861992</v>
      </c>
      <c r="V21">
        <v>5.0825387323767934</v>
      </c>
      <c r="W21">
        <v>11.348595863188535</v>
      </c>
      <c r="X21">
        <v>36.250995655829598</v>
      </c>
      <c r="Y21">
        <v>0</v>
      </c>
      <c r="Z21">
        <v>3.1880139439999997</v>
      </c>
      <c r="AA21">
        <v>10.302472703234885</v>
      </c>
      <c r="AB21">
        <v>3.2195821826912181</v>
      </c>
      <c r="AC21">
        <v>2.3654251241852844</v>
      </c>
      <c r="AD21">
        <v>0</v>
      </c>
      <c r="AE21">
        <v>8.056942595427504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16.824176068636724</v>
      </c>
      <c r="AL21">
        <v>6.5320974184165239</v>
      </c>
      <c r="AM21">
        <v>3.8634987550977553</v>
      </c>
      <c r="AN21">
        <v>0</v>
      </c>
      <c r="AO21">
        <v>0</v>
      </c>
      <c r="AP21">
        <v>0</v>
      </c>
      <c r="AQ21">
        <v>0</v>
      </c>
      <c r="AR21">
        <v>9.4449936000000001</v>
      </c>
      <c r="AS21">
        <v>7.7977403627905053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607.91357420411919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85.653131706301721</v>
      </c>
      <c r="L22">
        <v>32.719679110344252</v>
      </c>
      <c r="M22">
        <v>0</v>
      </c>
      <c r="N22">
        <v>14.512849624331551</v>
      </c>
      <c r="O22">
        <v>48.746232813494593</v>
      </c>
      <c r="P22">
        <v>66.633694025576872</v>
      </c>
      <c r="Q22">
        <v>1.7393803336113427</v>
      </c>
      <c r="R22">
        <v>10.358261702936096</v>
      </c>
      <c r="S22">
        <v>3.6109565730277184</v>
      </c>
      <c r="T22">
        <v>0</v>
      </c>
      <c r="U22">
        <v>219.66231530861992</v>
      </c>
      <c r="V22">
        <v>5.0825387323767934</v>
      </c>
      <c r="W22">
        <v>11.348595863188535</v>
      </c>
      <c r="X22">
        <v>36.250995655829598</v>
      </c>
      <c r="Y22">
        <v>0</v>
      </c>
      <c r="Z22">
        <v>3.1880139439999997</v>
      </c>
      <c r="AA22">
        <v>10.302472703234885</v>
      </c>
      <c r="AB22">
        <v>3.2195821826912181</v>
      </c>
      <c r="AC22">
        <v>2.3654251241852844</v>
      </c>
      <c r="AD22">
        <v>0</v>
      </c>
      <c r="AE22">
        <v>8.056942595427504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16.824176068636724</v>
      </c>
      <c r="AL22">
        <v>6.5320974184165239</v>
      </c>
      <c r="AM22">
        <v>3.8634987550977553</v>
      </c>
      <c r="AN22">
        <v>0</v>
      </c>
      <c r="AO22">
        <v>0</v>
      </c>
      <c r="AP22">
        <v>0</v>
      </c>
      <c r="AQ22">
        <v>0</v>
      </c>
      <c r="AR22">
        <v>8.3655658615942041</v>
      </c>
      <c r="AS22">
        <v>7.7977403627905053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606.83414646571339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85.653131706301721</v>
      </c>
      <c r="L23">
        <v>32.719679110344252</v>
      </c>
      <c r="M23">
        <v>0</v>
      </c>
      <c r="N23">
        <v>14.512849624331551</v>
      </c>
      <c r="O23">
        <v>48.746232813494593</v>
      </c>
      <c r="P23">
        <v>66.633694025576872</v>
      </c>
      <c r="Q23">
        <v>1.7393803336113427</v>
      </c>
      <c r="R23">
        <v>10.358261702936096</v>
      </c>
      <c r="S23">
        <v>3.6109565730277184</v>
      </c>
      <c r="T23">
        <v>0</v>
      </c>
      <c r="U23">
        <v>219.66231530861992</v>
      </c>
      <c r="V23">
        <v>5.0825387323767934</v>
      </c>
      <c r="W23">
        <v>11.348595863188535</v>
      </c>
      <c r="X23">
        <v>36.250995655829598</v>
      </c>
      <c r="Y23">
        <v>0</v>
      </c>
      <c r="Z23">
        <v>3.1880139439999997</v>
      </c>
      <c r="AA23">
        <v>10.302472703234885</v>
      </c>
      <c r="AB23">
        <v>3.2195821826912181</v>
      </c>
      <c r="AC23">
        <v>2.3654251241852844</v>
      </c>
      <c r="AD23">
        <v>0</v>
      </c>
      <c r="AE23">
        <v>8.056942595427504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16.824176068636724</v>
      </c>
      <c r="AL23">
        <v>6.5320974184165239</v>
      </c>
      <c r="AM23">
        <v>3.8634987550977553</v>
      </c>
      <c r="AN23">
        <v>0</v>
      </c>
      <c r="AO23">
        <v>0</v>
      </c>
      <c r="AP23">
        <v>0</v>
      </c>
      <c r="AQ23">
        <v>0</v>
      </c>
      <c r="AR23">
        <v>8.3655658615942041</v>
      </c>
      <c r="AS23">
        <v>7.7977403627905053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606.83414646571339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85.653131706301721</v>
      </c>
      <c r="L24">
        <v>32.719679110344252</v>
      </c>
      <c r="M24">
        <v>0</v>
      </c>
      <c r="N24">
        <v>14.512849624331551</v>
      </c>
      <c r="O24">
        <v>48.746232813494593</v>
      </c>
      <c r="P24">
        <v>66.633694025576872</v>
      </c>
      <c r="Q24">
        <v>1.7393803336113427</v>
      </c>
      <c r="R24">
        <v>10.358261702936096</v>
      </c>
      <c r="S24">
        <v>3.6109565730277184</v>
      </c>
      <c r="T24">
        <v>0</v>
      </c>
      <c r="U24">
        <v>219.66231530861992</v>
      </c>
      <c r="V24">
        <v>5.0825387323767934</v>
      </c>
      <c r="W24">
        <v>11.348595863188535</v>
      </c>
      <c r="X24">
        <v>36.250995655829598</v>
      </c>
      <c r="Y24">
        <v>0</v>
      </c>
      <c r="Z24">
        <v>3.1880139439999997</v>
      </c>
      <c r="AA24">
        <v>10.302472703234885</v>
      </c>
      <c r="AB24">
        <v>3.2195821826912181</v>
      </c>
      <c r="AC24">
        <v>4.7308504602767609</v>
      </c>
      <c r="AD24">
        <v>0</v>
      </c>
      <c r="AE24">
        <v>8.056942595427504</v>
      </c>
      <c r="AF24">
        <v>0</v>
      </c>
      <c r="AG24">
        <v>0</v>
      </c>
      <c r="AH24">
        <v>4.6299138308918115</v>
      </c>
      <c r="AI24">
        <v>0</v>
      </c>
      <c r="AJ24">
        <v>0</v>
      </c>
      <c r="AK24">
        <v>16.824176068636724</v>
      </c>
      <c r="AL24">
        <v>6.5320974184165239</v>
      </c>
      <c r="AM24">
        <v>3.8634987550977553</v>
      </c>
      <c r="AN24">
        <v>0</v>
      </c>
      <c r="AO24">
        <v>0</v>
      </c>
      <c r="AP24">
        <v>0</v>
      </c>
      <c r="AQ24">
        <v>0</v>
      </c>
      <c r="AR24">
        <v>8.3655658615942041</v>
      </c>
      <c r="AS24">
        <v>7.7977403627905053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613.82948563269667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85.653131706301721</v>
      </c>
      <c r="L25">
        <v>32.720552379929515</v>
      </c>
      <c r="M25">
        <v>0</v>
      </c>
      <c r="N25">
        <v>14.512849624331551</v>
      </c>
      <c r="O25">
        <v>48.746232813494593</v>
      </c>
      <c r="P25">
        <v>66.633694025576872</v>
      </c>
      <c r="Q25">
        <v>1.7393803336113427</v>
      </c>
      <c r="R25">
        <v>10.358261702936096</v>
      </c>
      <c r="S25">
        <v>3.6109565730277184</v>
      </c>
      <c r="T25">
        <v>0</v>
      </c>
      <c r="U25">
        <v>219.66231530861992</v>
      </c>
      <c r="V25">
        <v>5.0794722077922083</v>
      </c>
      <c r="W25">
        <v>11.348595863188535</v>
      </c>
      <c r="X25">
        <v>36.250995655829598</v>
      </c>
      <c r="Y25">
        <v>0</v>
      </c>
      <c r="Z25">
        <v>3.1880139439999997</v>
      </c>
      <c r="AA25">
        <v>10.302472703234885</v>
      </c>
      <c r="AB25">
        <v>6.4391643653824362</v>
      </c>
      <c r="AC25">
        <v>4.7308504602767609</v>
      </c>
      <c r="AD25">
        <v>0</v>
      </c>
      <c r="AE25">
        <v>8.056942595427504</v>
      </c>
      <c r="AF25">
        <v>0</v>
      </c>
      <c r="AG25">
        <v>0</v>
      </c>
      <c r="AH25">
        <v>9.2598278776464831</v>
      </c>
      <c r="AI25">
        <v>0</v>
      </c>
      <c r="AJ25">
        <v>0</v>
      </c>
      <c r="AK25">
        <v>16.824176068636724</v>
      </c>
      <c r="AL25">
        <v>6.5320974184165239</v>
      </c>
      <c r="AM25">
        <v>3.8634987550977553</v>
      </c>
      <c r="AN25">
        <v>0</v>
      </c>
      <c r="AO25">
        <v>0</v>
      </c>
      <c r="AP25">
        <v>0</v>
      </c>
      <c r="AQ25">
        <v>0</v>
      </c>
      <c r="AR25">
        <v>8.3655658615942041</v>
      </c>
      <c r="AS25">
        <v>7.7977403627905053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621.67678860714329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85.653131706301721</v>
      </c>
      <c r="L26">
        <v>32.720552379929515</v>
      </c>
      <c r="M26">
        <v>0</v>
      </c>
      <c r="N26">
        <v>14.512849624331551</v>
      </c>
      <c r="O26">
        <v>48.746232813494593</v>
      </c>
      <c r="P26">
        <v>66.633694025576872</v>
      </c>
      <c r="Q26">
        <v>1.7393803336113427</v>
      </c>
      <c r="R26">
        <v>10.358261702936096</v>
      </c>
      <c r="S26">
        <v>3.6109565730277184</v>
      </c>
      <c r="T26">
        <v>0</v>
      </c>
      <c r="U26">
        <v>219.66231530861992</v>
      </c>
      <c r="V26">
        <v>5.0794722077922083</v>
      </c>
      <c r="W26">
        <v>11.348595863188535</v>
      </c>
      <c r="X26">
        <v>36.250995655829598</v>
      </c>
      <c r="Y26">
        <v>0</v>
      </c>
      <c r="Z26">
        <v>3.1880139439999997</v>
      </c>
      <c r="AA26">
        <v>10.302472703234885</v>
      </c>
      <c r="AB26">
        <v>6.4391643653824362</v>
      </c>
      <c r="AC26">
        <v>4.7308504602767609</v>
      </c>
      <c r="AD26">
        <v>0</v>
      </c>
      <c r="AE26">
        <v>8.056942595427504</v>
      </c>
      <c r="AF26">
        <v>0</v>
      </c>
      <c r="AG26">
        <v>0</v>
      </c>
      <c r="AH26">
        <v>13.889741708538295</v>
      </c>
      <c r="AI26">
        <v>0</v>
      </c>
      <c r="AJ26">
        <v>0</v>
      </c>
      <c r="AK26">
        <v>16.824176068636724</v>
      </c>
      <c r="AL26">
        <v>6.5320974184165239</v>
      </c>
      <c r="AM26">
        <v>3.8634987550977553</v>
      </c>
      <c r="AN26">
        <v>0</v>
      </c>
      <c r="AO26">
        <v>0</v>
      </c>
      <c r="AP26">
        <v>0</v>
      </c>
      <c r="AQ26">
        <v>0</v>
      </c>
      <c r="AR26">
        <v>8.3655658615942041</v>
      </c>
      <c r="AS26">
        <v>7.7977403627905053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626.30670243803513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85.653131706301721</v>
      </c>
      <c r="L27">
        <v>32.720598218561115</v>
      </c>
      <c r="M27">
        <v>0</v>
      </c>
      <c r="N27">
        <v>14.512849624331551</v>
      </c>
      <c r="O27">
        <v>48.746232813494593</v>
      </c>
      <c r="P27">
        <v>66.633694025576872</v>
      </c>
      <c r="Q27">
        <v>5.3309294784339745</v>
      </c>
      <c r="R27">
        <v>10.358261702936096</v>
      </c>
      <c r="S27">
        <v>6.4538311927877956</v>
      </c>
      <c r="T27">
        <v>0</v>
      </c>
      <c r="U27">
        <v>219.66231530861992</v>
      </c>
      <c r="V27">
        <v>5.0794722077922083</v>
      </c>
      <c r="W27">
        <v>11.348595863188535</v>
      </c>
      <c r="X27">
        <v>36.250995655829598</v>
      </c>
      <c r="Y27">
        <v>0</v>
      </c>
      <c r="Z27">
        <v>3.1880139439999997</v>
      </c>
      <c r="AA27">
        <v>10.302472703234885</v>
      </c>
      <c r="AB27">
        <v>6.4391643653824362</v>
      </c>
      <c r="AC27">
        <v>4.7308504602767609</v>
      </c>
      <c r="AD27">
        <v>2.2330739229367875</v>
      </c>
      <c r="AE27">
        <v>8.056942595427504</v>
      </c>
      <c r="AF27">
        <v>0</v>
      </c>
      <c r="AG27">
        <v>0</v>
      </c>
      <c r="AH27">
        <v>20.834612670738871</v>
      </c>
      <c r="AI27">
        <v>0</v>
      </c>
      <c r="AJ27">
        <v>0</v>
      </c>
      <c r="AK27">
        <v>16.824176068636724</v>
      </c>
      <c r="AL27">
        <v>6.5320974184165239</v>
      </c>
      <c r="AM27">
        <v>3.8634987550977553</v>
      </c>
      <c r="AN27">
        <v>0</v>
      </c>
      <c r="AO27">
        <v>0</v>
      </c>
      <c r="AP27">
        <v>0</v>
      </c>
      <c r="AQ27">
        <v>0</v>
      </c>
      <c r="AR27">
        <v>8.3655658615942041</v>
      </c>
      <c r="AS27">
        <v>7.7977403627905053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641.91911692638689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85.653131706301721</v>
      </c>
      <c r="L28">
        <v>32.720821411175983</v>
      </c>
      <c r="M28">
        <v>0</v>
      </c>
      <c r="N28">
        <v>14.512849624331551</v>
      </c>
      <c r="O28">
        <v>48.746232813494593</v>
      </c>
      <c r="P28">
        <v>66.633694025576872</v>
      </c>
      <c r="Q28">
        <v>5.3309294784339745</v>
      </c>
      <c r="R28">
        <v>10.358261702936096</v>
      </c>
      <c r="S28">
        <v>6.4538311927877956</v>
      </c>
      <c r="T28">
        <v>0</v>
      </c>
      <c r="U28">
        <v>219.66231530861992</v>
      </c>
      <c r="V28">
        <v>5.0794722077922083</v>
      </c>
      <c r="W28">
        <v>11.348595863188535</v>
      </c>
      <c r="X28">
        <v>36.250995655829598</v>
      </c>
      <c r="Y28">
        <v>0</v>
      </c>
      <c r="Z28">
        <v>3.1880139439999997</v>
      </c>
      <c r="AA28">
        <v>10.302472703234885</v>
      </c>
      <c r="AB28">
        <v>6.4391643653824362</v>
      </c>
      <c r="AC28">
        <v>4.7308504602767609</v>
      </c>
      <c r="AD28">
        <v>4.4661482722445234</v>
      </c>
      <c r="AE28">
        <v>8.056942595427504</v>
      </c>
      <c r="AF28">
        <v>0</v>
      </c>
      <c r="AG28">
        <v>0</v>
      </c>
      <c r="AH28">
        <v>28.589718402241516</v>
      </c>
      <c r="AI28">
        <v>0</v>
      </c>
      <c r="AJ28">
        <v>0</v>
      </c>
      <c r="AK28">
        <v>16.824176068636724</v>
      </c>
      <c r="AL28">
        <v>10.22415269079174</v>
      </c>
      <c r="AM28">
        <v>3.8634987550977553</v>
      </c>
      <c r="AN28">
        <v>0</v>
      </c>
      <c r="AO28">
        <v>0</v>
      </c>
      <c r="AP28">
        <v>0</v>
      </c>
      <c r="AQ28">
        <v>0</v>
      </c>
      <c r="AR28">
        <v>8.3655658615942041</v>
      </c>
      <c r="AS28">
        <v>7.7977403627905053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655.59957547218721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85.653131706301721</v>
      </c>
      <c r="L29">
        <v>33.350423175377834</v>
      </c>
      <c r="M29">
        <v>0</v>
      </c>
      <c r="N29">
        <v>14.512849624331551</v>
      </c>
      <c r="O29">
        <v>48.746232813494593</v>
      </c>
      <c r="P29">
        <v>66.633694025576872</v>
      </c>
      <c r="Q29">
        <v>5.3309294784339745</v>
      </c>
      <c r="R29">
        <v>10.358261702936096</v>
      </c>
      <c r="S29">
        <v>6.4538311927877956</v>
      </c>
      <c r="T29">
        <v>0</v>
      </c>
      <c r="U29">
        <v>219.66231530861992</v>
      </c>
      <c r="V29">
        <v>5.0825387323767934</v>
      </c>
      <c r="W29">
        <v>11.348595863188535</v>
      </c>
      <c r="X29">
        <v>36.250995655829598</v>
      </c>
      <c r="Y29">
        <v>0</v>
      </c>
      <c r="Z29">
        <v>4.7820209160000005</v>
      </c>
      <c r="AA29">
        <v>10.302472703234885</v>
      </c>
      <c r="AB29">
        <v>9.6587463411429422</v>
      </c>
      <c r="AC29">
        <v>7.1034341994578485</v>
      </c>
      <c r="AD29">
        <v>6.6992221951813109</v>
      </c>
      <c r="AE29">
        <v>8.056942595427504</v>
      </c>
      <c r="AF29">
        <v>0</v>
      </c>
      <c r="AG29">
        <v>0</v>
      </c>
      <c r="AH29">
        <v>34.307662212207539</v>
      </c>
      <c r="AI29">
        <v>0.77785995214147574</v>
      </c>
      <c r="AJ29">
        <v>0</v>
      </c>
      <c r="AK29">
        <v>16.824176068636724</v>
      </c>
      <c r="AL29">
        <v>19.40032960189329</v>
      </c>
      <c r="AM29">
        <v>3.8713193996268007</v>
      </c>
      <c r="AN29">
        <v>0</v>
      </c>
      <c r="AO29">
        <v>0</v>
      </c>
      <c r="AP29">
        <v>1.4402030909845902</v>
      </c>
      <c r="AQ29">
        <v>0</v>
      </c>
      <c r="AR29">
        <v>8.3655658615942041</v>
      </c>
      <c r="AS29">
        <v>7.9582202364033341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682.93197465318769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85.653131706301721</v>
      </c>
      <c r="L30">
        <v>32.720598218561115</v>
      </c>
      <c r="M30">
        <v>0</v>
      </c>
      <c r="N30">
        <v>14.512849624331551</v>
      </c>
      <c r="O30">
        <v>48.746232813494593</v>
      </c>
      <c r="P30">
        <v>66.633694025576872</v>
      </c>
      <c r="Q30">
        <v>5.3309294784339745</v>
      </c>
      <c r="R30">
        <v>10.358261702936096</v>
      </c>
      <c r="S30">
        <v>6.4538311927877956</v>
      </c>
      <c r="T30">
        <v>0</v>
      </c>
      <c r="U30">
        <v>219.66231530861992</v>
      </c>
      <c r="V30">
        <v>5.0825387323767934</v>
      </c>
      <c r="W30">
        <v>11.348595863188535</v>
      </c>
      <c r="X30">
        <v>36.250995655829598</v>
      </c>
      <c r="Y30">
        <v>0</v>
      </c>
      <c r="Z30">
        <v>4.7820209160000005</v>
      </c>
      <c r="AA30">
        <v>10.302472703234885</v>
      </c>
      <c r="AB30">
        <v>9.6587463411429422</v>
      </c>
      <c r="AC30">
        <v>7.1034341994578485</v>
      </c>
      <c r="AD30">
        <v>8.9322961181180975</v>
      </c>
      <c r="AE30">
        <v>8.056942595427504</v>
      </c>
      <c r="AF30">
        <v>0</v>
      </c>
      <c r="AG30">
        <v>0</v>
      </c>
      <c r="AH30">
        <v>34.307662212207539</v>
      </c>
      <c r="AI30">
        <v>3.996332560181997</v>
      </c>
      <c r="AJ30">
        <v>0</v>
      </c>
      <c r="AK30">
        <v>16.824176068636724</v>
      </c>
      <c r="AL30">
        <v>19.40032960189329</v>
      </c>
      <c r="AM30">
        <v>3.8713193996268007</v>
      </c>
      <c r="AN30">
        <v>0</v>
      </c>
      <c r="AO30">
        <v>0</v>
      </c>
      <c r="AP30">
        <v>1.4402030909845902</v>
      </c>
      <c r="AQ30">
        <v>0</v>
      </c>
      <c r="AR30">
        <v>8.3655658615942041</v>
      </c>
      <c r="AS30">
        <v>7.9582202364033341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687.7536962273482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85.653131706301721</v>
      </c>
      <c r="L31">
        <v>32.720552379929515</v>
      </c>
      <c r="M31">
        <v>0</v>
      </c>
      <c r="N31">
        <v>14.512849624331551</v>
      </c>
      <c r="O31">
        <v>48.746232813494593</v>
      </c>
      <c r="P31">
        <v>66.633694025576872</v>
      </c>
      <c r="Q31">
        <v>2.1189755770114944</v>
      </c>
      <c r="R31">
        <v>10.358261702936096</v>
      </c>
      <c r="S31">
        <v>3.5575007773625198</v>
      </c>
      <c r="T31">
        <v>0</v>
      </c>
      <c r="U31">
        <v>219.66231530861992</v>
      </c>
      <c r="V31">
        <v>5.0825387323767934</v>
      </c>
      <c r="W31">
        <v>11.348595863188535</v>
      </c>
      <c r="X31">
        <v>36.250995655829598</v>
      </c>
      <c r="Y31">
        <v>0</v>
      </c>
      <c r="Z31">
        <v>4.7820209160000005</v>
      </c>
      <c r="AA31">
        <v>10.302472703234885</v>
      </c>
      <c r="AB31">
        <v>9.6587463411429422</v>
      </c>
      <c r="AC31">
        <v>7.1034341994578485</v>
      </c>
      <c r="AD31">
        <v>8.9322961181180975</v>
      </c>
      <c r="AE31">
        <v>8.056942595427504</v>
      </c>
      <c r="AF31">
        <v>0</v>
      </c>
      <c r="AG31">
        <v>0</v>
      </c>
      <c r="AH31">
        <v>34.307662212207539</v>
      </c>
      <c r="AI31">
        <v>3.996332560181997</v>
      </c>
      <c r="AJ31">
        <v>0</v>
      </c>
      <c r="AK31">
        <v>16.824176068636724</v>
      </c>
      <c r="AL31">
        <v>19.40032960189329</v>
      </c>
      <c r="AM31">
        <v>3.8713193996268007</v>
      </c>
      <c r="AN31">
        <v>0</v>
      </c>
      <c r="AO31">
        <v>0</v>
      </c>
      <c r="AP31">
        <v>1.4402030909845902</v>
      </c>
      <c r="AQ31">
        <v>0</v>
      </c>
      <c r="AR31">
        <v>8.3655658615942041</v>
      </c>
      <c r="AS31">
        <v>7.9582202364033341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681.64536607186881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85.653131706301721</v>
      </c>
      <c r="L32">
        <v>32.720552379929515</v>
      </c>
      <c r="M32">
        <v>0</v>
      </c>
      <c r="N32">
        <v>14.512849624331551</v>
      </c>
      <c r="O32">
        <v>48.746232813494593</v>
      </c>
      <c r="P32">
        <v>66.633694025576872</v>
      </c>
      <c r="Q32">
        <v>1.7406482527322018</v>
      </c>
      <c r="R32">
        <v>10.358261702936096</v>
      </c>
      <c r="S32">
        <v>3.5575007773625198</v>
      </c>
      <c r="T32">
        <v>0</v>
      </c>
      <c r="U32">
        <v>219.66231530861992</v>
      </c>
      <c r="V32">
        <v>5.0825387323767934</v>
      </c>
      <c r="W32">
        <v>11.348595863188535</v>
      </c>
      <c r="X32">
        <v>36.250995655829598</v>
      </c>
      <c r="Y32">
        <v>0</v>
      </c>
      <c r="Z32">
        <v>4.7820209160000005</v>
      </c>
      <c r="AA32">
        <v>10.302472703234885</v>
      </c>
      <c r="AB32">
        <v>9.6587463411429422</v>
      </c>
      <c r="AC32">
        <v>7.1034341994578485</v>
      </c>
      <c r="AD32">
        <v>6.6992221951813109</v>
      </c>
      <c r="AE32">
        <v>8.056942595427504</v>
      </c>
      <c r="AF32">
        <v>0</v>
      </c>
      <c r="AG32">
        <v>0</v>
      </c>
      <c r="AH32">
        <v>30.603730974803799</v>
      </c>
      <c r="AI32">
        <v>3.996332560181997</v>
      </c>
      <c r="AJ32">
        <v>0</v>
      </c>
      <c r="AK32">
        <v>16.824176068636724</v>
      </c>
      <c r="AL32">
        <v>19.40032960189329</v>
      </c>
      <c r="AM32">
        <v>3.8713193996268007</v>
      </c>
      <c r="AN32">
        <v>0</v>
      </c>
      <c r="AO32">
        <v>0</v>
      </c>
      <c r="AP32">
        <v>1.4402030909845902</v>
      </c>
      <c r="AQ32">
        <v>0</v>
      </c>
      <c r="AR32">
        <v>8.3655658615942041</v>
      </c>
      <c r="AS32">
        <v>7.9582202364033341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675.33003358724909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85.653131706301721</v>
      </c>
      <c r="L33">
        <v>32.720552379929515</v>
      </c>
      <c r="M33">
        <v>0</v>
      </c>
      <c r="N33">
        <v>14.512849624331551</v>
      </c>
      <c r="O33">
        <v>48.746232813494593</v>
      </c>
      <c r="P33">
        <v>66.633694025576872</v>
      </c>
      <c r="Q33">
        <v>2.8828583458646615</v>
      </c>
      <c r="R33">
        <v>10.358261702936096</v>
      </c>
      <c r="S33">
        <v>3.6289858627320952</v>
      </c>
      <c r="T33">
        <v>0</v>
      </c>
      <c r="U33">
        <v>219.66231530861992</v>
      </c>
      <c r="V33">
        <v>5.0825387323767934</v>
      </c>
      <c r="W33">
        <v>11.348595863188535</v>
      </c>
      <c r="X33">
        <v>36.250995655829598</v>
      </c>
      <c r="Y33">
        <v>0</v>
      </c>
      <c r="Z33">
        <v>3.1880139439999997</v>
      </c>
      <c r="AA33">
        <v>10.302472703234885</v>
      </c>
      <c r="AB33">
        <v>9.6587463411429422</v>
      </c>
      <c r="AC33">
        <v>7.1034341994578485</v>
      </c>
      <c r="AD33">
        <v>4.4558158118808171</v>
      </c>
      <c r="AE33">
        <v>8.056942595427504</v>
      </c>
      <c r="AF33">
        <v>0</v>
      </c>
      <c r="AG33">
        <v>0</v>
      </c>
      <c r="AH33">
        <v>28.589718402241516</v>
      </c>
      <c r="AI33">
        <v>3.996332560181997</v>
      </c>
      <c r="AJ33">
        <v>0</v>
      </c>
      <c r="AK33">
        <v>16.824176068636724</v>
      </c>
      <c r="AL33">
        <v>19.40032960189329</v>
      </c>
      <c r="AM33">
        <v>3.8634987550977553</v>
      </c>
      <c r="AN33">
        <v>0</v>
      </c>
      <c r="AO33">
        <v>0</v>
      </c>
      <c r="AP33">
        <v>6.2617558819884026E-2</v>
      </c>
      <c r="AQ33">
        <v>0</v>
      </c>
      <c r="AR33">
        <v>9.4449936000000001</v>
      </c>
      <c r="AS33">
        <v>7.7977403627905053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670.22584452598744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85.653131706301721</v>
      </c>
      <c r="L34">
        <v>32.720552379929515</v>
      </c>
      <c r="M34">
        <v>0</v>
      </c>
      <c r="N34">
        <v>14.512849624331551</v>
      </c>
      <c r="O34">
        <v>48.746232813494593</v>
      </c>
      <c r="P34">
        <v>66.633694025576872</v>
      </c>
      <c r="Q34">
        <v>2.8828583458646615</v>
      </c>
      <c r="R34">
        <v>5.7688708789386407</v>
      </c>
      <c r="S34">
        <v>3.5588086765899862</v>
      </c>
      <c r="T34">
        <v>0</v>
      </c>
      <c r="U34">
        <v>219.66231530861992</v>
      </c>
      <c r="V34">
        <v>5.0825387323767934</v>
      </c>
      <c r="W34">
        <v>11.348595863188535</v>
      </c>
      <c r="X34">
        <v>36.250995655829598</v>
      </c>
      <c r="Y34">
        <v>0</v>
      </c>
      <c r="Z34">
        <v>3.1880139439999997</v>
      </c>
      <c r="AA34">
        <v>10.302472703234885</v>
      </c>
      <c r="AB34">
        <v>9.6587463411429422</v>
      </c>
      <c r="AC34">
        <v>7.1034341994578485</v>
      </c>
      <c r="AD34">
        <v>4.4558158118808171</v>
      </c>
      <c r="AE34">
        <v>8.056942595427504</v>
      </c>
      <c r="AF34">
        <v>0</v>
      </c>
      <c r="AG34">
        <v>0</v>
      </c>
      <c r="AH34">
        <v>20.834612670738871</v>
      </c>
      <c r="AI34">
        <v>3.996332560181997</v>
      </c>
      <c r="AJ34">
        <v>0</v>
      </c>
      <c r="AK34">
        <v>16.824176068636724</v>
      </c>
      <c r="AL34">
        <v>19.40032960189329</v>
      </c>
      <c r="AM34">
        <v>3.8634987550977553</v>
      </c>
      <c r="AN34">
        <v>0</v>
      </c>
      <c r="AO34">
        <v>0</v>
      </c>
      <c r="AP34">
        <v>0</v>
      </c>
      <c r="AQ34">
        <v>0</v>
      </c>
      <c r="AR34">
        <v>9.4449936000000001</v>
      </c>
      <c r="AS34">
        <v>7.7977403627905053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657.74855322552548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85.653131706301721</v>
      </c>
      <c r="L35">
        <v>32.720552379929515</v>
      </c>
      <c r="M35">
        <v>0</v>
      </c>
      <c r="N35">
        <v>14.512849624331551</v>
      </c>
      <c r="O35">
        <v>48.746232813494593</v>
      </c>
      <c r="P35">
        <v>66.633694025576872</v>
      </c>
      <c r="Q35">
        <v>2.8828583458646615</v>
      </c>
      <c r="R35">
        <v>5.7912390220949259</v>
      </c>
      <c r="S35">
        <v>3.5588086765899862</v>
      </c>
      <c r="T35">
        <v>0</v>
      </c>
      <c r="U35">
        <v>219.66231530861992</v>
      </c>
      <c r="V35">
        <v>2.9998584392014518</v>
      </c>
      <c r="W35">
        <v>11.348595863188535</v>
      </c>
      <c r="X35">
        <v>36.250995655829598</v>
      </c>
      <c r="Y35">
        <v>0</v>
      </c>
      <c r="Z35">
        <v>3.1880139439999997</v>
      </c>
      <c r="AA35">
        <v>10.302472703234885</v>
      </c>
      <c r="AB35">
        <v>9.6587463411429422</v>
      </c>
      <c r="AC35">
        <v>7.1034341994578485</v>
      </c>
      <c r="AD35">
        <v>2.2279077993476721</v>
      </c>
      <c r="AE35">
        <v>8.056942595427504</v>
      </c>
      <c r="AF35">
        <v>0</v>
      </c>
      <c r="AG35">
        <v>0</v>
      </c>
      <c r="AH35">
        <v>13.889741708538295</v>
      </c>
      <c r="AI35">
        <v>0.77785995214147574</v>
      </c>
      <c r="AJ35">
        <v>0</v>
      </c>
      <c r="AK35">
        <v>16.824176068636724</v>
      </c>
      <c r="AL35">
        <v>9.9401484000000018</v>
      </c>
      <c r="AM35">
        <v>3.8634987550977553</v>
      </c>
      <c r="AN35">
        <v>0</v>
      </c>
      <c r="AO35">
        <v>0</v>
      </c>
      <c r="AP35">
        <v>0</v>
      </c>
      <c r="AQ35">
        <v>0</v>
      </c>
      <c r="AR35">
        <v>8.3655658615942041</v>
      </c>
      <c r="AS35">
        <v>7.7977403627905053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632.75738055243301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85.653131706301721</v>
      </c>
      <c r="L36">
        <v>32.720552379929515</v>
      </c>
      <c r="M36">
        <v>0</v>
      </c>
      <c r="N36">
        <v>14.512849624331551</v>
      </c>
      <c r="O36">
        <v>48.746232813494593</v>
      </c>
      <c r="P36">
        <v>66.633694025576872</v>
      </c>
      <c r="Q36">
        <v>2.8828583458646615</v>
      </c>
      <c r="R36">
        <v>5.7733226669404507</v>
      </c>
      <c r="S36">
        <v>3.5588086765899862</v>
      </c>
      <c r="T36">
        <v>0</v>
      </c>
      <c r="U36">
        <v>219.66231530861992</v>
      </c>
      <c r="V36">
        <v>2.9998584392014518</v>
      </c>
      <c r="W36">
        <v>11.348595863188535</v>
      </c>
      <c r="X36">
        <v>36.250995655829598</v>
      </c>
      <c r="Y36">
        <v>0</v>
      </c>
      <c r="Z36">
        <v>3.1880139439999997</v>
      </c>
      <c r="AA36">
        <v>6.8683151354899215</v>
      </c>
      <c r="AB36">
        <v>9.6587463411429422</v>
      </c>
      <c r="AC36">
        <v>7.1034341994578485</v>
      </c>
      <c r="AD36">
        <v>0</v>
      </c>
      <c r="AE36">
        <v>8.056942595427504</v>
      </c>
      <c r="AF36">
        <v>0</v>
      </c>
      <c r="AG36">
        <v>0</v>
      </c>
      <c r="AH36">
        <v>9.2598278776464831</v>
      </c>
      <c r="AI36">
        <v>0</v>
      </c>
      <c r="AJ36">
        <v>0</v>
      </c>
      <c r="AK36">
        <v>16.824176068636724</v>
      </c>
      <c r="AL36">
        <v>6.5320974184165239</v>
      </c>
      <c r="AM36">
        <v>3.8634987550977553</v>
      </c>
      <c r="AN36">
        <v>0</v>
      </c>
      <c r="AO36">
        <v>0</v>
      </c>
      <c r="AP36">
        <v>0</v>
      </c>
      <c r="AQ36">
        <v>0</v>
      </c>
      <c r="AR36">
        <v>8.3655658615942041</v>
      </c>
      <c r="AS36">
        <v>7.7977403627905053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618.26157406556899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85.653131706301721</v>
      </c>
      <c r="L37">
        <v>32.720552379929515</v>
      </c>
      <c r="M37">
        <v>0</v>
      </c>
      <c r="N37">
        <v>14.512849624331551</v>
      </c>
      <c r="O37">
        <v>48.746232813494593</v>
      </c>
      <c r="P37">
        <v>66.633694025576872</v>
      </c>
      <c r="Q37">
        <v>2.8828583458646615</v>
      </c>
      <c r="R37">
        <v>10.365045040774016</v>
      </c>
      <c r="S37">
        <v>3.5588086765899862</v>
      </c>
      <c r="T37">
        <v>0</v>
      </c>
      <c r="U37">
        <v>219.66231530861992</v>
      </c>
      <c r="V37">
        <v>5.0814914053208131</v>
      </c>
      <c r="W37">
        <v>11.348595863188535</v>
      </c>
      <c r="X37">
        <v>36.250995655829598</v>
      </c>
      <c r="Y37">
        <v>0</v>
      </c>
      <c r="Z37">
        <v>3.1880139439999997</v>
      </c>
      <c r="AA37">
        <v>6.8683151354899215</v>
      </c>
      <c r="AB37">
        <v>9.6587463411429422</v>
      </c>
      <c r="AC37">
        <v>4.7308504602767609</v>
      </c>
      <c r="AD37">
        <v>0</v>
      </c>
      <c r="AE37">
        <v>8.056942595427504</v>
      </c>
      <c r="AF37">
        <v>0</v>
      </c>
      <c r="AG37">
        <v>0</v>
      </c>
      <c r="AH37">
        <v>4.6299138308918115</v>
      </c>
      <c r="AI37">
        <v>0</v>
      </c>
      <c r="AJ37">
        <v>0</v>
      </c>
      <c r="AK37">
        <v>16.824176068636724</v>
      </c>
      <c r="AL37">
        <v>6.5320974184165239</v>
      </c>
      <c r="AM37">
        <v>3.8634987550977553</v>
      </c>
      <c r="AN37">
        <v>0</v>
      </c>
      <c r="AO37">
        <v>0</v>
      </c>
      <c r="AP37">
        <v>0</v>
      </c>
      <c r="AQ37">
        <v>0</v>
      </c>
      <c r="AR37">
        <v>8.3655658615942041</v>
      </c>
      <c r="AS37">
        <v>7.7977403627905053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617.93243161958617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85.653131706301721</v>
      </c>
      <c r="L38">
        <v>32.720552379929515</v>
      </c>
      <c r="M38">
        <v>0</v>
      </c>
      <c r="N38">
        <v>14.512849624331551</v>
      </c>
      <c r="O38">
        <v>48.746232813494593</v>
      </c>
      <c r="P38">
        <v>66.633694025576872</v>
      </c>
      <c r="Q38">
        <v>2.8828583458646615</v>
      </c>
      <c r="R38">
        <v>10.365045040774016</v>
      </c>
      <c r="S38">
        <v>3.5588086765899862</v>
      </c>
      <c r="T38">
        <v>0</v>
      </c>
      <c r="U38">
        <v>219.66231530861992</v>
      </c>
      <c r="V38">
        <v>5.0814914053208131</v>
      </c>
      <c r="W38">
        <v>11.348595863188535</v>
      </c>
      <c r="X38">
        <v>36.250995655829598</v>
      </c>
      <c r="Y38">
        <v>0</v>
      </c>
      <c r="Z38">
        <v>3.1880139439999997</v>
      </c>
      <c r="AA38">
        <v>6.8683151354899215</v>
      </c>
      <c r="AB38">
        <v>9.6587463411429422</v>
      </c>
      <c r="AC38">
        <v>2.3654251241852844</v>
      </c>
      <c r="AD38">
        <v>0</v>
      </c>
      <c r="AE38">
        <v>4.0284714038184681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16.824176068636724</v>
      </c>
      <c r="AL38">
        <v>6.5320974184165239</v>
      </c>
      <c r="AM38">
        <v>3.8634987550977553</v>
      </c>
      <c r="AN38">
        <v>0</v>
      </c>
      <c r="AO38">
        <v>0</v>
      </c>
      <c r="AP38">
        <v>0</v>
      </c>
      <c r="AQ38">
        <v>0</v>
      </c>
      <c r="AR38">
        <v>8.3655658615942041</v>
      </c>
      <c r="AS38">
        <v>7.7977403627905053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606.90862126099387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85.653131706301721</v>
      </c>
      <c r="L39">
        <v>32.720552379929515</v>
      </c>
      <c r="M39">
        <v>0</v>
      </c>
      <c r="N39">
        <v>14.512849624331551</v>
      </c>
      <c r="O39">
        <v>48.746232813494593</v>
      </c>
      <c r="P39">
        <v>66.633694025576872</v>
      </c>
      <c r="Q39">
        <v>2.8828583458646615</v>
      </c>
      <c r="R39">
        <v>5.5529141525072525</v>
      </c>
      <c r="S39">
        <v>3.5588086765899862</v>
      </c>
      <c r="T39">
        <v>0</v>
      </c>
      <c r="U39">
        <v>219.66231530861992</v>
      </c>
      <c r="V39">
        <v>2.9998584392014518</v>
      </c>
      <c r="W39">
        <v>11.347366241803281</v>
      </c>
      <c r="X39">
        <v>36.250995655829598</v>
      </c>
      <c r="Y39">
        <v>0</v>
      </c>
      <c r="Z39">
        <v>3.1880139439999997</v>
      </c>
      <c r="AA39">
        <v>3.3793161111111116</v>
      </c>
      <c r="AB39">
        <v>6.4391643653824362</v>
      </c>
      <c r="AC39">
        <v>2.3654251241852844</v>
      </c>
      <c r="AD39">
        <v>0</v>
      </c>
      <c r="AE39">
        <v>4.0284714038184681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16.824176068636724</v>
      </c>
      <c r="AL39">
        <v>6.5320974184165239</v>
      </c>
      <c r="AM39">
        <v>3.8634987550977553</v>
      </c>
      <c r="AN39">
        <v>0</v>
      </c>
      <c r="AO39">
        <v>0</v>
      </c>
      <c r="AP39">
        <v>0</v>
      </c>
      <c r="AQ39">
        <v>0</v>
      </c>
      <c r="AR39">
        <v>8.3655658615942041</v>
      </c>
      <c r="AS39">
        <v>7.7977403627905053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593.30504678508339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85.653131706301721</v>
      </c>
      <c r="L40">
        <v>32.720552379929515</v>
      </c>
      <c r="M40">
        <v>0</v>
      </c>
      <c r="N40">
        <v>14.512849624331551</v>
      </c>
      <c r="O40">
        <v>48.746232813494593</v>
      </c>
      <c r="P40">
        <v>66.633694025576872</v>
      </c>
      <c r="Q40">
        <v>2.8828583458646615</v>
      </c>
      <c r="R40">
        <v>5.5529141525072525</v>
      </c>
      <c r="S40">
        <v>3.5588086765899862</v>
      </c>
      <c r="T40">
        <v>0</v>
      </c>
      <c r="U40">
        <v>219.66231530861992</v>
      </c>
      <c r="V40">
        <v>2.9998584392014518</v>
      </c>
      <c r="W40">
        <v>11.347366241803281</v>
      </c>
      <c r="X40">
        <v>36.250995655829598</v>
      </c>
      <c r="Y40">
        <v>0</v>
      </c>
      <c r="Z40">
        <v>3.1880139439999997</v>
      </c>
      <c r="AA40">
        <v>3.3600056317393352</v>
      </c>
      <c r="AB40">
        <v>3.2195821826912181</v>
      </c>
      <c r="AC40">
        <v>2.3654251241852844</v>
      </c>
      <c r="AD40">
        <v>0</v>
      </c>
      <c r="AE40">
        <v>4.0284714038184681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16.824176068636724</v>
      </c>
      <c r="AL40">
        <v>6.5320974184165239</v>
      </c>
      <c r="AM40">
        <v>3.8634987550977553</v>
      </c>
      <c r="AN40">
        <v>0</v>
      </c>
      <c r="AO40">
        <v>0</v>
      </c>
      <c r="AP40">
        <v>0</v>
      </c>
      <c r="AQ40">
        <v>0</v>
      </c>
      <c r="AR40">
        <v>8.3655658615942041</v>
      </c>
      <c r="AS40">
        <v>7.7977403627905053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590.06615412302028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85.653131706301721</v>
      </c>
      <c r="L41">
        <v>32.720552379929515</v>
      </c>
      <c r="M41">
        <v>0</v>
      </c>
      <c r="N41">
        <v>14.512849624331551</v>
      </c>
      <c r="O41">
        <v>48.746232813494593</v>
      </c>
      <c r="P41">
        <v>66.633694025576872</v>
      </c>
      <c r="Q41">
        <v>2.8828583458646615</v>
      </c>
      <c r="R41">
        <v>5.5529141525072525</v>
      </c>
      <c r="S41">
        <v>3.5588086765899862</v>
      </c>
      <c r="T41">
        <v>0</v>
      </c>
      <c r="U41">
        <v>219.66231530861992</v>
      </c>
      <c r="V41">
        <v>2.9998584392014518</v>
      </c>
      <c r="W41">
        <v>11.347366241803281</v>
      </c>
      <c r="X41">
        <v>36.250995655829598</v>
      </c>
      <c r="Y41">
        <v>0</v>
      </c>
      <c r="Z41">
        <v>3.1880139439999997</v>
      </c>
      <c r="AA41">
        <v>0</v>
      </c>
      <c r="AB41">
        <v>3.2195821826912181</v>
      </c>
      <c r="AC41">
        <v>2.3654251241852844</v>
      </c>
      <c r="AD41">
        <v>0</v>
      </c>
      <c r="AE41">
        <v>4.0284714038184681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16.824176068636724</v>
      </c>
      <c r="AL41">
        <v>6.5320974184165239</v>
      </c>
      <c r="AM41">
        <v>3.8634987550977553</v>
      </c>
      <c r="AN41">
        <v>0</v>
      </c>
      <c r="AO41">
        <v>0</v>
      </c>
      <c r="AP41">
        <v>0</v>
      </c>
      <c r="AQ41">
        <v>0</v>
      </c>
      <c r="AR41">
        <v>8.3655658615942041</v>
      </c>
      <c r="AS41">
        <v>7.7977403627905053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586.70614849128094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85.653131706301721</v>
      </c>
      <c r="L42">
        <v>32.720552379929515</v>
      </c>
      <c r="M42">
        <v>0</v>
      </c>
      <c r="N42">
        <v>14.512849624331551</v>
      </c>
      <c r="O42">
        <v>48.746232813494593</v>
      </c>
      <c r="P42">
        <v>66.633694025576872</v>
      </c>
      <c r="Q42">
        <v>2.8828583458646615</v>
      </c>
      <c r="R42">
        <v>5.5529141525072525</v>
      </c>
      <c r="S42">
        <v>3.5588086765899862</v>
      </c>
      <c r="T42">
        <v>0</v>
      </c>
      <c r="U42">
        <v>219.66231530861992</v>
      </c>
      <c r="V42">
        <v>2.9998584392014518</v>
      </c>
      <c r="W42">
        <v>11.347366241803281</v>
      </c>
      <c r="X42">
        <v>36.250995655829598</v>
      </c>
      <c r="Y42">
        <v>0</v>
      </c>
      <c r="Z42">
        <v>3.1880139439999997</v>
      </c>
      <c r="AA42">
        <v>0</v>
      </c>
      <c r="AB42">
        <v>3.2195821826912181</v>
      </c>
      <c r="AC42">
        <v>2.3654251241852844</v>
      </c>
      <c r="AD42">
        <v>0</v>
      </c>
      <c r="AE42">
        <v>4.0284714038184681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16.824176068636724</v>
      </c>
      <c r="AL42">
        <v>6.5320974184165239</v>
      </c>
      <c r="AM42">
        <v>3.8634987550977553</v>
      </c>
      <c r="AN42">
        <v>0</v>
      </c>
      <c r="AO42">
        <v>0</v>
      </c>
      <c r="AP42">
        <v>0</v>
      </c>
      <c r="AQ42">
        <v>0</v>
      </c>
      <c r="AR42">
        <v>8.3655658615942041</v>
      </c>
      <c r="AS42">
        <v>7.7977403627905053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586.70614849128094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85.653131706301721</v>
      </c>
      <c r="L43">
        <v>32.720552379929515</v>
      </c>
      <c r="M43">
        <v>0</v>
      </c>
      <c r="N43">
        <v>14.512849624331551</v>
      </c>
      <c r="O43">
        <v>48.746232813494593</v>
      </c>
      <c r="P43">
        <v>66.633694025576872</v>
      </c>
      <c r="Q43">
        <v>2.8828583458646615</v>
      </c>
      <c r="R43">
        <v>5.5529141525072525</v>
      </c>
      <c r="S43">
        <v>3.5588086765899862</v>
      </c>
      <c r="T43">
        <v>0</v>
      </c>
      <c r="U43">
        <v>219.66231530861992</v>
      </c>
      <c r="V43">
        <v>2.9998584392014518</v>
      </c>
      <c r="W43">
        <v>11.347366241803281</v>
      </c>
      <c r="X43">
        <v>36.250995655829598</v>
      </c>
      <c r="Y43">
        <v>0</v>
      </c>
      <c r="Z43">
        <v>3.1880139439999997</v>
      </c>
      <c r="AA43">
        <v>0</v>
      </c>
      <c r="AB43">
        <v>3.2195821826912181</v>
      </c>
      <c r="AC43">
        <v>2.3654251241852844</v>
      </c>
      <c r="AD43">
        <v>0</v>
      </c>
      <c r="AE43">
        <v>4.0284714038184681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16.824176068636724</v>
      </c>
      <c r="AL43">
        <v>6.5320974184165239</v>
      </c>
      <c r="AM43">
        <v>3.8634987550977553</v>
      </c>
      <c r="AN43">
        <v>0</v>
      </c>
      <c r="AO43">
        <v>0</v>
      </c>
      <c r="AP43">
        <v>0</v>
      </c>
      <c r="AQ43">
        <v>0</v>
      </c>
      <c r="AR43">
        <v>9.4449936000000001</v>
      </c>
      <c r="AS43">
        <v>7.7977403627905053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587.78557622968674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85.653131706301721</v>
      </c>
      <c r="L44">
        <v>32.720552379929515</v>
      </c>
      <c r="M44">
        <v>0</v>
      </c>
      <c r="N44">
        <v>14.512849624331551</v>
      </c>
      <c r="O44">
        <v>48.746232813494593</v>
      </c>
      <c r="P44">
        <v>66.633694025576872</v>
      </c>
      <c r="Q44">
        <v>2.8828583458646615</v>
      </c>
      <c r="R44">
        <v>5.5529141525072525</v>
      </c>
      <c r="S44">
        <v>3.5588086765899862</v>
      </c>
      <c r="T44">
        <v>0</v>
      </c>
      <c r="U44">
        <v>219.66231530861992</v>
      </c>
      <c r="V44">
        <v>2.9998584392014518</v>
      </c>
      <c r="W44">
        <v>11.347366241803281</v>
      </c>
      <c r="X44">
        <v>36.250995655829598</v>
      </c>
      <c r="Y44">
        <v>0</v>
      </c>
      <c r="Z44">
        <v>3.1880139439999997</v>
      </c>
      <c r="AA44">
        <v>0</v>
      </c>
      <c r="AB44">
        <v>3.2195821826912181</v>
      </c>
      <c r="AC44">
        <v>0</v>
      </c>
      <c r="AD44">
        <v>0</v>
      </c>
      <c r="AE44">
        <v>4.0284714038184681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16.824176068636724</v>
      </c>
      <c r="AL44">
        <v>6.5320974184165239</v>
      </c>
      <c r="AM44">
        <v>3.8634987550977553</v>
      </c>
      <c r="AN44">
        <v>0</v>
      </c>
      <c r="AO44">
        <v>0</v>
      </c>
      <c r="AP44">
        <v>0</v>
      </c>
      <c r="AQ44">
        <v>0</v>
      </c>
      <c r="AR44">
        <v>9.4449936000000001</v>
      </c>
      <c r="AS44">
        <v>7.7977403627905053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585.42015110550142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85.653131706301721</v>
      </c>
      <c r="L45">
        <v>32.720552379929515</v>
      </c>
      <c r="M45">
        <v>0</v>
      </c>
      <c r="N45">
        <v>14.512849624331551</v>
      </c>
      <c r="O45">
        <v>48.746232813494593</v>
      </c>
      <c r="P45">
        <v>66.633694025576872</v>
      </c>
      <c r="Q45">
        <v>2.8828583458646615</v>
      </c>
      <c r="R45">
        <v>5.5529141525072525</v>
      </c>
      <c r="S45">
        <v>3.5588086765899862</v>
      </c>
      <c r="T45">
        <v>0</v>
      </c>
      <c r="U45">
        <v>219.66231530861992</v>
      </c>
      <c r="V45">
        <v>2.9998584392014518</v>
      </c>
      <c r="W45">
        <v>11.347366241803281</v>
      </c>
      <c r="X45">
        <v>36.250995655829598</v>
      </c>
      <c r="Y45">
        <v>0</v>
      </c>
      <c r="Z45">
        <v>3.1880139439999997</v>
      </c>
      <c r="AA45">
        <v>0</v>
      </c>
      <c r="AB45">
        <v>3.2195821826912181</v>
      </c>
      <c r="AC45">
        <v>0</v>
      </c>
      <c r="AD45">
        <v>0</v>
      </c>
      <c r="AE45">
        <v>4.0284714038184681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16.824176068636724</v>
      </c>
      <c r="AL45">
        <v>6.5320974184165239</v>
      </c>
      <c r="AM45">
        <v>3.8634987550977553</v>
      </c>
      <c r="AN45">
        <v>0</v>
      </c>
      <c r="AO45">
        <v>0</v>
      </c>
      <c r="AP45">
        <v>0</v>
      </c>
      <c r="AQ45">
        <v>0</v>
      </c>
      <c r="AR45">
        <v>8.3655658615942041</v>
      </c>
      <c r="AS45">
        <v>7.7977403627905053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584.34072336709562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85.653131706301721</v>
      </c>
      <c r="L46">
        <v>32.720552379929515</v>
      </c>
      <c r="M46">
        <v>0</v>
      </c>
      <c r="N46">
        <v>14.512849624331551</v>
      </c>
      <c r="O46">
        <v>48.746232813494593</v>
      </c>
      <c r="P46">
        <v>66.633694025576872</v>
      </c>
      <c r="Q46">
        <v>2.8828583458646615</v>
      </c>
      <c r="R46">
        <v>5.5529141525072525</v>
      </c>
      <c r="S46">
        <v>3.5588086765899862</v>
      </c>
      <c r="T46">
        <v>0</v>
      </c>
      <c r="U46">
        <v>219.66231530861992</v>
      </c>
      <c r="V46">
        <v>2.9998584392014518</v>
      </c>
      <c r="W46">
        <v>11.347366241803281</v>
      </c>
      <c r="X46">
        <v>36.250995655829598</v>
      </c>
      <c r="Y46">
        <v>0</v>
      </c>
      <c r="Z46">
        <v>3.1880139439999997</v>
      </c>
      <c r="AA46">
        <v>0</v>
      </c>
      <c r="AB46">
        <v>3.2195821826912181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16.824176068636724</v>
      </c>
      <c r="AL46">
        <v>6.5320974184165239</v>
      </c>
      <c r="AM46">
        <v>3.8634987550977553</v>
      </c>
      <c r="AN46">
        <v>0</v>
      </c>
      <c r="AO46">
        <v>0</v>
      </c>
      <c r="AP46">
        <v>0</v>
      </c>
      <c r="AQ46">
        <v>0</v>
      </c>
      <c r="AR46">
        <v>8.3655658615942041</v>
      </c>
      <c r="AS46">
        <v>7.7977403627905053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580.31225196327716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85.653131706301721</v>
      </c>
      <c r="L47">
        <v>32.720552379929515</v>
      </c>
      <c r="M47">
        <v>0</v>
      </c>
      <c r="N47">
        <v>14.512849624331551</v>
      </c>
      <c r="O47">
        <v>48.746232813494593</v>
      </c>
      <c r="P47">
        <v>66.633694025576872</v>
      </c>
      <c r="Q47">
        <v>2.8828583458646615</v>
      </c>
      <c r="R47">
        <v>5.5529141525072525</v>
      </c>
      <c r="S47">
        <v>3.5588086765899862</v>
      </c>
      <c r="T47">
        <v>0</v>
      </c>
      <c r="U47">
        <v>219.66231530861992</v>
      </c>
      <c r="V47">
        <v>2.9998584392014518</v>
      </c>
      <c r="W47">
        <v>5.7706408010960661</v>
      </c>
      <c r="X47">
        <v>36.24947842628621</v>
      </c>
      <c r="Y47">
        <v>0</v>
      </c>
      <c r="Z47">
        <v>3.1880139439999997</v>
      </c>
      <c r="AA47">
        <v>0</v>
      </c>
      <c r="AB47">
        <v>3.2195821826912181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16.824176068636724</v>
      </c>
      <c r="AL47">
        <v>6.5320974184165239</v>
      </c>
      <c r="AM47">
        <v>3.8634987550977553</v>
      </c>
      <c r="AN47">
        <v>0</v>
      </c>
      <c r="AO47">
        <v>0</v>
      </c>
      <c r="AP47">
        <v>0</v>
      </c>
      <c r="AQ47">
        <v>0</v>
      </c>
      <c r="AR47">
        <v>8.3655658615942041</v>
      </c>
      <c r="AS47">
        <v>7.7977403627905053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574.73400929302659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85.653131706301721</v>
      </c>
      <c r="L48">
        <v>32.720552379929515</v>
      </c>
      <c r="M48">
        <v>0</v>
      </c>
      <c r="N48">
        <v>14.512849624331551</v>
      </c>
      <c r="O48">
        <v>48.746232813494593</v>
      </c>
      <c r="P48">
        <v>66.633694025576872</v>
      </c>
      <c r="Q48">
        <v>2.8828583458646615</v>
      </c>
      <c r="R48">
        <v>5.5529141525072525</v>
      </c>
      <c r="S48">
        <v>3.5588086765899862</v>
      </c>
      <c r="T48">
        <v>0</v>
      </c>
      <c r="U48">
        <v>219.66231530861992</v>
      </c>
      <c r="V48">
        <v>2.9998584392014518</v>
      </c>
      <c r="W48">
        <v>5.7706408010960661</v>
      </c>
      <c r="X48">
        <v>36.24947842628621</v>
      </c>
      <c r="Y48">
        <v>0</v>
      </c>
      <c r="Z48">
        <v>3.1880139439999997</v>
      </c>
      <c r="AA48">
        <v>0</v>
      </c>
      <c r="AB48">
        <v>3.2195821826912181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16.824176068636724</v>
      </c>
      <c r="AL48">
        <v>6.5320974184165239</v>
      </c>
      <c r="AM48">
        <v>3.8634987550977553</v>
      </c>
      <c r="AN48">
        <v>0</v>
      </c>
      <c r="AO48">
        <v>0</v>
      </c>
      <c r="AP48">
        <v>0</v>
      </c>
      <c r="AQ48">
        <v>0</v>
      </c>
      <c r="AR48">
        <v>8.3655658615942041</v>
      </c>
      <c r="AS48">
        <v>7.7977403627905053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574.73400929302659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85.653131706301721</v>
      </c>
      <c r="L49">
        <v>32.720552379929515</v>
      </c>
      <c r="M49">
        <v>0</v>
      </c>
      <c r="N49">
        <v>14.512849624331551</v>
      </c>
      <c r="O49">
        <v>48.746232813494593</v>
      </c>
      <c r="P49">
        <v>66.633694025576872</v>
      </c>
      <c r="Q49">
        <v>2.8828583458646615</v>
      </c>
      <c r="R49">
        <v>5.5529141525072525</v>
      </c>
      <c r="S49">
        <v>3.5588086765899862</v>
      </c>
      <c r="T49">
        <v>0</v>
      </c>
      <c r="U49">
        <v>219.66231530861992</v>
      </c>
      <c r="V49">
        <v>2.9998584392014518</v>
      </c>
      <c r="W49">
        <v>5.7706408010960661</v>
      </c>
      <c r="X49">
        <v>36.24947842628621</v>
      </c>
      <c r="Y49">
        <v>0</v>
      </c>
      <c r="Z49">
        <v>3.1880139439999997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16.824176068636724</v>
      </c>
      <c r="AL49">
        <v>6.5320974184165239</v>
      </c>
      <c r="AM49">
        <v>3.8634987550977553</v>
      </c>
      <c r="AN49">
        <v>0</v>
      </c>
      <c r="AO49">
        <v>0</v>
      </c>
      <c r="AP49">
        <v>0</v>
      </c>
      <c r="AQ49">
        <v>0</v>
      </c>
      <c r="AR49">
        <v>8.3655658615942041</v>
      </c>
      <c r="AS49">
        <v>7.7977403627905053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571.51442711033542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85.653131706301721</v>
      </c>
      <c r="L50">
        <v>32.720552379929515</v>
      </c>
      <c r="M50">
        <v>0</v>
      </c>
      <c r="N50">
        <v>14.512849624331551</v>
      </c>
      <c r="O50">
        <v>48.746232813494593</v>
      </c>
      <c r="P50">
        <v>66.633694025576872</v>
      </c>
      <c r="Q50">
        <v>2.8828583458646615</v>
      </c>
      <c r="R50">
        <v>5.5529141525072525</v>
      </c>
      <c r="S50">
        <v>3.5588086765899862</v>
      </c>
      <c r="T50">
        <v>0</v>
      </c>
      <c r="U50">
        <v>219.66231530861992</v>
      </c>
      <c r="V50">
        <v>2.9998584392014518</v>
      </c>
      <c r="W50">
        <v>5.7706408010960661</v>
      </c>
      <c r="X50">
        <v>36.24947842628621</v>
      </c>
      <c r="Y50">
        <v>0</v>
      </c>
      <c r="Z50">
        <v>3.1880139439999997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16.824176068636724</v>
      </c>
      <c r="AL50">
        <v>6.5320974184165239</v>
      </c>
      <c r="AM50">
        <v>3.8634987550977553</v>
      </c>
      <c r="AN50">
        <v>0</v>
      </c>
      <c r="AO50">
        <v>0</v>
      </c>
      <c r="AP50">
        <v>0</v>
      </c>
      <c r="AQ50">
        <v>0</v>
      </c>
      <c r="AR50">
        <v>8.3655658615942041</v>
      </c>
      <c r="AS50">
        <v>7.7977403627905053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571.51442711033542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85.653131706301721</v>
      </c>
      <c r="L51">
        <v>32.720552379929515</v>
      </c>
      <c r="M51">
        <v>0</v>
      </c>
      <c r="N51">
        <v>14.512849624331551</v>
      </c>
      <c r="O51">
        <v>48.746232813494593</v>
      </c>
      <c r="P51">
        <v>66.633694025576872</v>
      </c>
      <c r="Q51">
        <v>2.8828583458646615</v>
      </c>
      <c r="R51">
        <v>5.5529141525072525</v>
      </c>
      <c r="S51">
        <v>3.5588086765899862</v>
      </c>
      <c r="T51">
        <v>0</v>
      </c>
      <c r="U51">
        <v>219.66231530861992</v>
      </c>
      <c r="V51">
        <v>2.9998584392014518</v>
      </c>
      <c r="W51">
        <v>5.7706408010960661</v>
      </c>
      <c r="X51">
        <v>36.24947842628621</v>
      </c>
      <c r="Y51">
        <v>0</v>
      </c>
      <c r="Z51">
        <v>3.1880139439999997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16.824176068636724</v>
      </c>
      <c r="AL51">
        <v>6.5320974184165239</v>
      </c>
      <c r="AM51">
        <v>3.8634987550977553</v>
      </c>
      <c r="AN51">
        <v>0</v>
      </c>
      <c r="AO51">
        <v>0</v>
      </c>
      <c r="AP51">
        <v>0</v>
      </c>
      <c r="AQ51">
        <v>0</v>
      </c>
      <c r="AR51">
        <v>8.3655658615942041</v>
      </c>
      <c r="AS51">
        <v>7.7977403627905053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571.51442711033542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85.653131706301721</v>
      </c>
      <c r="L52">
        <v>32.720552379929515</v>
      </c>
      <c r="M52">
        <v>0</v>
      </c>
      <c r="N52">
        <v>14.512849624331551</v>
      </c>
      <c r="O52">
        <v>48.746232813494593</v>
      </c>
      <c r="P52">
        <v>66.633694025576872</v>
      </c>
      <c r="Q52">
        <v>2.8828583458646615</v>
      </c>
      <c r="R52">
        <v>5.5529141525072525</v>
      </c>
      <c r="S52">
        <v>3.5588086765899862</v>
      </c>
      <c r="T52">
        <v>0</v>
      </c>
      <c r="U52">
        <v>219.66231530861992</v>
      </c>
      <c r="V52">
        <v>2.9998584392014518</v>
      </c>
      <c r="W52">
        <v>5.7706408010960661</v>
      </c>
      <c r="X52">
        <v>36.24947842628621</v>
      </c>
      <c r="Y52">
        <v>0</v>
      </c>
      <c r="Z52">
        <v>3.1880139439999997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16.824176068636724</v>
      </c>
      <c r="AL52">
        <v>6.5320974184165239</v>
      </c>
      <c r="AM52">
        <v>3.8634987550977553</v>
      </c>
      <c r="AN52">
        <v>0</v>
      </c>
      <c r="AO52">
        <v>0</v>
      </c>
      <c r="AP52">
        <v>0</v>
      </c>
      <c r="AQ52">
        <v>0</v>
      </c>
      <c r="AR52">
        <v>8.3655658615942041</v>
      </c>
      <c r="AS52">
        <v>7.7977403627905053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571.51442711033542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85.653131706301721</v>
      </c>
      <c r="L53">
        <v>32.720552379929515</v>
      </c>
      <c r="M53">
        <v>0</v>
      </c>
      <c r="N53">
        <v>14.512849624331551</v>
      </c>
      <c r="O53">
        <v>48.746232813494593</v>
      </c>
      <c r="P53">
        <v>66.633694025576872</v>
      </c>
      <c r="Q53">
        <v>2.8828583458646615</v>
      </c>
      <c r="R53">
        <v>5.5529141525072525</v>
      </c>
      <c r="S53">
        <v>3.5588086765899862</v>
      </c>
      <c r="T53">
        <v>0</v>
      </c>
      <c r="U53">
        <v>219.66231530861992</v>
      </c>
      <c r="V53">
        <v>2.9998584392014518</v>
      </c>
      <c r="W53">
        <v>5.7706408010960661</v>
      </c>
      <c r="X53">
        <v>36.24947842628621</v>
      </c>
      <c r="Y53">
        <v>0</v>
      </c>
      <c r="Z53">
        <v>3.1880139439999997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16.824176068636724</v>
      </c>
      <c r="AL53">
        <v>6.5320974184165239</v>
      </c>
      <c r="AM53">
        <v>3.8634987550977553</v>
      </c>
      <c r="AN53">
        <v>0</v>
      </c>
      <c r="AO53">
        <v>0</v>
      </c>
      <c r="AP53">
        <v>0</v>
      </c>
      <c r="AQ53">
        <v>0</v>
      </c>
      <c r="AR53">
        <v>9.4449936000000001</v>
      </c>
      <c r="AS53">
        <v>7.7977403627905053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572.59385484874122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85.653131706301721</v>
      </c>
      <c r="L54">
        <v>32.720552379929515</v>
      </c>
      <c r="M54">
        <v>0</v>
      </c>
      <c r="N54">
        <v>14.512849624331551</v>
      </c>
      <c r="O54">
        <v>48.746232813494593</v>
      </c>
      <c r="P54">
        <v>66.633694025576872</v>
      </c>
      <c r="Q54">
        <v>2.8828583458646615</v>
      </c>
      <c r="R54">
        <v>5.5529141525072525</v>
      </c>
      <c r="S54">
        <v>3.5588086765899862</v>
      </c>
      <c r="T54">
        <v>0</v>
      </c>
      <c r="U54">
        <v>219.66231530861992</v>
      </c>
      <c r="V54">
        <v>2.9998584392014518</v>
      </c>
      <c r="W54">
        <v>5.7706408010960661</v>
      </c>
      <c r="X54">
        <v>36.24947842628621</v>
      </c>
      <c r="Y54">
        <v>0</v>
      </c>
      <c r="Z54">
        <v>3.1880139439999997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16.824176068636724</v>
      </c>
      <c r="AL54">
        <v>6.5320974184165239</v>
      </c>
      <c r="AM54">
        <v>3.8634987550977553</v>
      </c>
      <c r="AN54">
        <v>0</v>
      </c>
      <c r="AO54">
        <v>0</v>
      </c>
      <c r="AP54">
        <v>0</v>
      </c>
      <c r="AQ54">
        <v>0</v>
      </c>
      <c r="AR54">
        <v>9.4449936000000001</v>
      </c>
      <c r="AS54">
        <v>7.7977403627905053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572.59385484874122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85.653131706301721</v>
      </c>
      <c r="L55">
        <v>32.720552379929515</v>
      </c>
      <c r="M55">
        <v>0</v>
      </c>
      <c r="N55">
        <v>14.512849624331551</v>
      </c>
      <c r="O55">
        <v>48.746232813494593</v>
      </c>
      <c r="P55">
        <v>66.633694025576872</v>
      </c>
      <c r="Q55">
        <v>2.8828583458646615</v>
      </c>
      <c r="R55">
        <v>5.5529141525072525</v>
      </c>
      <c r="S55">
        <v>3.5588086765899862</v>
      </c>
      <c r="T55">
        <v>0</v>
      </c>
      <c r="U55">
        <v>219.66231530861992</v>
      </c>
      <c r="V55">
        <v>2.9998584392014518</v>
      </c>
      <c r="W55">
        <v>5.8901074397394142</v>
      </c>
      <c r="X55">
        <v>36.24934188079191</v>
      </c>
      <c r="Y55">
        <v>0</v>
      </c>
      <c r="Z55">
        <v>3.1880139439999997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16.824176068636724</v>
      </c>
      <c r="AL55">
        <v>6.5320974184165239</v>
      </c>
      <c r="AM55">
        <v>3.8634987550977553</v>
      </c>
      <c r="AN55">
        <v>0</v>
      </c>
      <c r="AO55">
        <v>0</v>
      </c>
      <c r="AP55">
        <v>0</v>
      </c>
      <c r="AQ55">
        <v>0</v>
      </c>
      <c r="AR55">
        <v>8.3655658615942041</v>
      </c>
      <c r="AS55">
        <v>7.7977403627905053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571.63375720348449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85.653131706301721</v>
      </c>
      <c r="L56">
        <v>32.720552379929515</v>
      </c>
      <c r="M56">
        <v>0</v>
      </c>
      <c r="N56">
        <v>14.512849624331551</v>
      </c>
      <c r="O56">
        <v>48.746232813494593</v>
      </c>
      <c r="P56">
        <v>66.633694025576872</v>
      </c>
      <c r="Q56">
        <v>2.8828583458646615</v>
      </c>
      <c r="R56">
        <v>5.5529141525072525</v>
      </c>
      <c r="S56">
        <v>3.5588086765899862</v>
      </c>
      <c r="T56">
        <v>0</v>
      </c>
      <c r="U56">
        <v>219.66231530861992</v>
      </c>
      <c r="V56">
        <v>2.9998584392014518</v>
      </c>
      <c r="W56">
        <v>5.8901074397394142</v>
      </c>
      <c r="X56">
        <v>36.24934188079191</v>
      </c>
      <c r="Y56">
        <v>0</v>
      </c>
      <c r="Z56">
        <v>3.1880139439999997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16.824176068636724</v>
      </c>
      <c r="AL56">
        <v>6.5320974184165239</v>
      </c>
      <c r="AM56">
        <v>3.8634987550977553</v>
      </c>
      <c r="AN56">
        <v>0</v>
      </c>
      <c r="AO56">
        <v>0</v>
      </c>
      <c r="AP56">
        <v>0</v>
      </c>
      <c r="AQ56">
        <v>0</v>
      </c>
      <c r="AR56">
        <v>8.3655658615942041</v>
      </c>
      <c r="AS56">
        <v>7.7977403627905053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571.63375720348449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85.653131706301721</v>
      </c>
      <c r="L57">
        <v>32.720986351527294</v>
      </c>
      <c r="M57">
        <v>0</v>
      </c>
      <c r="N57">
        <v>14.512849624331551</v>
      </c>
      <c r="O57">
        <v>48.746232813494593</v>
      </c>
      <c r="P57">
        <v>66.633694025576872</v>
      </c>
      <c r="Q57">
        <v>2.8127888721804517</v>
      </c>
      <c r="R57">
        <v>5.5488941043549707</v>
      </c>
      <c r="S57">
        <v>3.5591260969855831</v>
      </c>
      <c r="T57">
        <v>0</v>
      </c>
      <c r="U57">
        <v>219.66231530861992</v>
      </c>
      <c r="V57">
        <v>2.8893734417344175</v>
      </c>
      <c r="W57">
        <v>5.8901074397394142</v>
      </c>
      <c r="X57">
        <v>36.24934188079191</v>
      </c>
      <c r="Y57">
        <v>0</v>
      </c>
      <c r="Z57">
        <v>1.5940069719999999</v>
      </c>
      <c r="AA57">
        <v>0</v>
      </c>
      <c r="AB57">
        <v>0</v>
      </c>
      <c r="AC57">
        <v>0</v>
      </c>
      <c r="AD57">
        <v>0</v>
      </c>
      <c r="AE57">
        <v>4.0284714038184681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16.824176068636724</v>
      </c>
      <c r="AL57">
        <v>6.5320974184165239</v>
      </c>
      <c r="AM57">
        <v>3.8634987550977553</v>
      </c>
      <c r="AN57">
        <v>0</v>
      </c>
      <c r="AO57">
        <v>0</v>
      </c>
      <c r="AP57">
        <v>0</v>
      </c>
      <c r="AQ57">
        <v>0</v>
      </c>
      <c r="AR57">
        <v>8.3655658615942041</v>
      </c>
      <c r="AS57">
        <v>7.7977403627905053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573.88439850799273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85.653131706301721</v>
      </c>
      <c r="L58">
        <v>32.720986351527294</v>
      </c>
      <c r="M58">
        <v>0</v>
      </c>
      <c r="N58">
        <v>14.512849624331551</v>
      </c>
      <c r="O58">
        <v>48.746232813494593</v>
      </c>
      <c r="P58">
        <v>66.633694025576872</v>
      </c>
      <c r="Q58">
        <v>2.8127888721804517</v>
      </c>
      <c r="R58">
        <v>5.5488941043549707</v>
      </c>
      <c r="S58">
        <v>3.5591260969855831</v>
      </c>
      <c r="T58">
        <v>0</v>
      </c>
      <c r="U58">
        <v>219.66231530861992</v>
      </c>
      <c r="V58">
        <v>2.8893734417344175</v>
      </c>
      <c r="W58">
        <v>5.8901074397394142</v>
      </c>
      <c r="X58">
        <v>36.24934188079191</v>
      </c>
      <c r="Y58">
        <v>0</v>
      </c>
      <c r="Z58">
        <v>1.5940069719999999</v>
      </c>
      <c r="AA58">
        <v>0</v>
      </c>
      <c r="AB58">
        <v>0</v>
      </c>
      <c r="AC58">
        <v>0</v>
      </c>
      <c r="AD58">
        <v>0</v>
      </c>
      <c r="AE58">
        <v>4.0284714038184681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16.824176068636724</v>
      </c>
      <c r="AL58">
        <v>6.5320974184165239</v>
      </c>
      <c r="AM58">
        <v>3.8634987550977553</v>
      </c>
      <c r="AN58">
        <v>0</v>
      </c>
      <c r="AO58">
        <v>0</v>
      </c>
      <c r="AP58">
        <v>0</v>
      </c>
      <c r="AQ58">
        <v>0</v>
      </c>
      <c r="AR58">
        <v>8.3655658615942041</v>
      </c>
      <c r="AS58">
        <v>7.7977403627905053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573.88439850799273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86.330807560035907</v>
      </c>
      <c r="L59">
        <v>32.720986351527294</v>
      </c>
      <c r="M59">
        <v>0</v>
      </c>
      <c r="N59">
        <v>14.512849624331551</v>
      </c>
      <c r="O59">
        <v>48.746232813494593</v>
      </c>
      <c r="P59">
        <v>66.633694025576872</v>
      </c>
      <c r="Q59">
        <v>2.8127888721804517</v>
      </c>
      <c r="R59">
        <v>5.5488941043549707</v>
      </c>
      <c r="S59">
        <v>3.5591260969855831</v>
      </c>
      <c r="T59">
        <v>0</v>
      </c>
      <c r="U59">
        <v>219.66231530861992</v>
      </c>
      <c r="V59">
        <v>2.8893734417344175</v>
      </c>
      <c r="W59">
        <v>5.7706408010960661</v>
      </c>
      <c r="X59">
        <v>36.24947842628621</v>
      </c>
      <c r="Y59">
        <v>0</v>
      </c>
      <c r="Z59">
        <v>1.5940069719999999</v>
      </c>
      <c r="AA59">
        <v>0</v>
      </c>
      <c r="AB59">
        <v>0</v>
      </c>
      <c r="AC59">
        <v>0</v>
      </c>
      <c r="AD59">
        <v>0</v>
      </c>
      <c r="AE59">
        <v>4.0284714038184681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16.824176068636724</v>
      </c>
      <c r="AL59">
        <v>6.5320974184165239</v>
      </c>
      <c r="AM59">
        <v>3.8634987550977553</v>
      </c>
      <c r="AN59">
        <v>0</v>
      </c>
      <c r="AO59">
        <v>0</v>
      </c>
      <c r="AP59">
        <v>0</v>
      </c>
      <c r="AQ59">
        <v>0</v>
      </c>
      <c r="AR59">
        <v>8.3655658615942041</v>
      </c>
      <c r="AS59">
        <v>7.7977403627905053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574.44274426857794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86.330807560035907</v>
      </c>
      <c r="L60">
        <v>32.720986351527294</v>
      </c>
      <c r="M60">
        <v>0</v>
      </c>
      <c r="N60">
        <v>14.512849624331551</v>
      </c>
      <c r="O60">
        <v>48.746232813494593</v>
      </c>
      <c r="P60">
        <v>66.633694025576872</v>
      </c>
      <c r="Q60">
        <v>2.8127888721804517</v>
      </c>
      <c r="R60">
        <v>5.5488941043549707</v>
      </c>
      <c r="S60">
        <v>3.5591260969855831</v>
      </c>
      <c r="T60">
        <v>0</v>
      </c>
      <c r="U60">
        <v>219.66231530861992</v>
      </c>
      <c r="V60">
        <v>2.8893734417344175</v>
      </c>
      <c r="W60">
        <v>5.7706408010960661</v>
      </c>
      <c r="X60">
        <v>36.24947842628621</v>
      </c>
      <c r="Y60">
        <v>0</v>
      </c>
      <c r="Z60">
        <v>1.5940069719999999</v>
      </c>
      <c r="AA60">
        <v>0</v>
      </c>
      <c r="AB60">
        <v>0</v>
      </c>
      <c r="AC60">
        <v>0</v>
      </c>
      <c r="AD60">
        <v>0</v>
      </c>
      <c r="AE60">
        <v>8.056942595427504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16.824176068636724</v>
      </c>
      <c r="AL60">
        <v>6.5320974184165239</v>
      </c>
      <c r="AM60">
        <v>3.8634987550977553</v>
      </c>
      <c r="AN60">
        <v>0</v>
      </c>
      <c r="AO60">
        <v>0</v>
      </c>
      <c r="AP60">
        <v>0</v>
      </c>
      <c r="AQ60">
        <v>0</v>
      </c>
      <c r="AR60">
        <v>8.3655658615942041</v>
      </c>
      <c r="AS60">
        <v>7.7977403627905053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578.47121546018695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85.659116267873316</v>
      </c>
      <c r="L61">
        <v>32.720986351527294</v>
      </c>
      <c r="M61">
        <v>0</v>
      </c>
      <c r="N61">
        <v>14.512849624331551</v>
      </c>
      <c r="O61">
        <v>48.746232813494593</v>
      </c>
      <c r="P61">
        <v>66.633694025576872</v>
      </c>
      <c r="Q61">
        <v>2.8127888721804517</v>
      </c>
      <c r="R61">
        <v>5.5488941043549707</v>
      </c>
      <c r="S61">
        <v>3.5591260969855831</v>
      </c>
      <c r="T61">
        <v>0</v>
      </c>
      <c r="U61">
        <v>219.66231530861992</v>
      </c>
      <c r="V61">
        <v>2.8893734417344175</v>
      </c>
      <c r="W61">
        <v>5.7706408010960661</v>
      </c>
      <c r="X61">
        <v>36.24947842628621</v>
      </c>
      <c r="Y61">
        <v>0</v>
      </c>
      <c r="Z61">
        <v>1.5940069719999999</v>
      </c>
      <c r="AA61">
        <v>0</v>
      </c>
      <c r="AB61">
        <v>0</v>
      </c>
      <c r="AC61">
        <v>0</v>
      </c>
      <c r="AD61">
        <v>0</v>
      </c>
      <c r="AE61">
        <v>8.056942595427504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16.824176068636724</v>
      </c>
      <c r="AL61">
        <v>6.5320974184165239</v>
      </c>
      <c r="AM61">
        <v>3.8634987550977553</v>
      </c>
      <c r="AN61">
        <v>0</v>
      </c>
      <c r="AO61">
        <v>0</v>
      </c>
      <c r="AP61">
        <v>0</v>
      </c>
      <c r="AQ61">
        <v>0</v>
      </c>
      <c r="AR61">
        <v>8.3655658615942041</v>
      </c>
      <c r="AS61">
        <v>7.7977403627905053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577.79952416802439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85.659116267873316</v>
      </c>
      <c r="L62">
        <v>32.720986351527294</v>
      </c>
      <c r="M62">
        <v>0</v>
      </c>
      <c r="N62">
        <v>14.512849624331551</v>
      </c>
      <c r="O62">
        <v>48.746232813494593</v>
      </c>
      <c r="P62">
        <v>66.633694025576872</v>
      </c>
      <c r="Q62">
        <v>2.8127888721804517</v>
      </c>
      <c r="R62">
        <v>5.5488941043549707</v>
      </c>
      <c r="S62">
        <v>3.5591260969855831</v>
      </c>
      <c r="T62">
        <v>0</v>
      </c>
      <c r="U62">
        <v>219.66231530861992</v>
      </c>
      <c r="V62">
        <v>2.8893734417344175</v>
      </c>
      <c r="W62">
        <v>5.7706408010960661</v>
      </c>
      <c r="X62">
        <v>36.24947842628621</v>
      </c>
      <c r="Y62">
        <v>0</v>
      </c>
      <c r="Z62">
        <v>1.5940069719999999</v>
      </c>
      <c r="AA62">
        <v>0</v>
      </c>
      <c r="AB62">
        <v>0</v>
      </c>
      <c r="AC62">
        <v>0</v>
      </c>
      <c r="AD62">
        <v>0</v>
      </c>
      <c r="AE62">
        <v>8.056942595427504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16.824176068636724</v>
      </c>
      <c r="AL62">
        <v>6.5320974184165239</v>
      </c>
      <c r="AM62">
        <v>3.8634987550977553</v>
      </c>
      <c r="AN62">
        <v>0</v>
      </c>
      <c r="AO62">
        <v>0</v>
      </c>
      <c r="AP62">
        <v>0</v>
      </c>
      <c r="AQ62">
        <v>0</v>
      </c>
      <c r="AR62">
        <v>8.3655658615942041</v>
      </c>
      <c r="AS62">
        <v>7.7977403627905053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577.79952416802439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85.659116267873316</v>
      </c>
      <c r="L63">
        <v>32.720986351527294</v>
      </c>
      <c r="M63">
        <v>0</v>
      </c>
      <c r="N63">
        <v>14.512849624331551</v>
      </c>
      <c r="O63">
        <v>48.746232813494593</v>
      </c>
      <c r="P63">
        <v>66.633694025576872</v>
      </c>
      <c r="Q63">
        <v>2.8127888721804517</v>
      </c>
      <c r="R63">
        <v>5.5488941043549707</v>
      </c>
      <c r="S63">
        <v>3.5591260969855831</v>
      </c>
      <c r="T63">
        <v>0</v>
      </c>
      <c r="U63">
        <v>219.66231530861992</v>
      </c>
      <c r="V63">
        <v>2.8893734417344175</v>
      </c>
      <c r="W63">
        <v>11.347366241803281</v>
      </c>
      <c r="X63">
        <v>36.24947842628621</v>
      </c>
      <c r="Y63">
        <v>0</v>
      </c>
      <c r="Z63">
        <v>1.5940069719999999</v>
      </c>
      <c r="AA63">
        <v>0</v>
      </c>
      <c r="AB63">
        <v>0</v>
      </c>
      <c r="AC63">
        <v>0</v>
      </c>
      <c r="AD63">
        <v>0</v>
      </c>
      <c r="AE63">
        <v>8.056942595427504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16.824176068636724</v>
      </c>
      <c r="AL63">
        <v>9.7981463815834786</v>
      </c>
      <c r="AM63">
        <v>3.8634987550977553</v>
      </c>
      <c r="AN63">
        <v>0</v>
      </c>
      <c r="AO63">
        <v>0</v>
      </c>
      <c r="AP63">
        <v>0</v>
      </c>
      <c r="AQ63">
        <v>0</v>
      </c>
      <c r="AR63">
        <v>9.4449936000000001</v>
      </c>
      <c r="AS63">
        <v>7.7977403627905053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587.72172631030435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85.659116267873316</v>
      </c>
      <c r="L64">
        <v>32.720986351527294</v>
      </c>
      <c r="M64">
        <v>0</v>
      </c>
      <c r="N64">
        <v>14.512849624331551</v>
      </c>
      <c r="O64">
        <v>48.746232813494593</v>
      </c>
      <c r="P64">
        <v>66.633694025576872</v>
      </c>
      <c r="Q64">
        <v>2.8127888721804517</v>
      </c>
      <c r="R64">
        <v>5.5488941043549707</v>
      </c>
      <c r="S64">
        <v>3.5591260969855831</v>
      </c>
      <c r="T64">
        <v>0</v>
      </c>
      <c r="U64">
        <v>219.66231530861992</v>
      </c>
      <c r="V64">
        <v>2.8893734417344175</v>
      </c>
      <c r="W64">
        <v>11.347366241803281</v>
      </c>
      <c r="X64">
        <v>36.24947842628621</v>
      </c>
      <c r="Y64">
        <v>0</v>
      </c>
      <c r="Z64">
        <v>1.5940069719999999</v>
      </c>
      <c r="AA64">
        <v>0</v>
      </c>
      <c r="AB64">
        <v>0</v>
      </c>
      <c r="AC64">
        <v>0</v>
      </c>
      <c r="AD64">
        <v>0</v>
      </c>
      <c r="AE64">
        <v>8.056942595427504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16.824176068636724</v>
      </c>
      <c r="AL64">
        <v>9.7981463815834786</v>
      </c>
      <c r="AM64">
        <v>3.8634987550977553</v>
      </c>
      <c r="AN64">
        <v>0</v>
      </c>
      <c r="AO64">
        <v>0</v>
      </c>
      <c r="AP64">
        <v>0</v>
      </c>
      <c r="AQ64">
        <v>0</v>
      </c>
      <c r="AR64">
        <v>9.4449936000000001</v>
      </c>
      <c r="AS64">
        <v>7.7977403627905053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587.72172631030435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85.659116267873316</v>
      </c>
      <c r="L65">
        <v>32.720986351527294</v>
      </c>
      <c r="M65">
        <v>0</v>
      </c>
      <c r="N65">
        <v>14.512849624331551</v>
      </c>
      <c r="O65">
        <v>48.746232813494593</v>
      </c>
      <c r="P65">
        <v>66.633694025576872</v>
      </c>
      <c r="Q65">
        <v>2.8127888721804517</v>
      </c>
      <c r="R65">
        <v>5.5488941043549707</v>
      </c>
      <c r="S65">
        <v>3.5591260969855831</v>
      </c>
      <c r="T65">
        <v>0</v>
      </c>
      <c r="U65">
        <v>219.66231530861992</v>
      </c>
      <c r="V65">
        <v>2.8893734417344175</v>
      </c>
      <c r="W65">
        <v>11.348595863188535</v>
      </c>
      <c r="X65">
        <v>36.250995655829598</v>
      </c>
      <c r="Y65">
        <v>0</v>
      </c>
      <c r="Z65">
        <v>1.5940069719999999</v>
      </c>
      <c r="AA65">
        <v>0</v>
      </c>
      <c r="AB65">
        <v>0</v>
      </c>
      <c r="AC65">
        <v>0</v>
      </c>
      <c r="AD65">
        <v>0</v>
      </c>
      <c r="AE65">
        <v>4.0284714038184681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16.824176068636724</v>
      </c>
      <c r="AL65">
        <v>9.7981463815834786</v>
      </c>
      <c r="AM65">
        <v>3.8634987550977553</v>
      </c>
      <c r="AN65">
        <v>0</v>
      </c>
      <c r="AO65">
        <v>0</v>
      </c>
      <c r="AP65">
        <v>0</v>
      </c>
      <c r="AQ65">
        <v>0</v>
      </c>
      <c r="AR65">
        <v>8.3655658615942041</v>
      </c>
      <c r="AS65">
        <v>7.7977403627905053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582.61657423121812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85.659116267873316</v>
      </c>
      <c r="L66">
        <v>32.720986351527294</v>
      </c>
      <c r="M66">
        <v>0</v>
      </c>
      <c r="N66">
        <v>14.512849624331551</v>
      </c>
      <c r="O66">
        <v>48.746232813494593</v>
      </c>
      <c r="P66">
        <v>66.633694025576872</v>
      </c>
      <c r="Q66">
        <v>2.8127888721804517</v>
      </c>
      <c r="R66">
        <v>5.5488941043549707</v>
      </c>
      <c r="S66">
        <v>3.5591260969855831</v>
      </c>
      <c r="T66">
        <v>0</v>
      </c>
      <c r="U66">
        <v>219.66231530861992</v>
      </c>
      <c r="V66">
        <v>2.8893734417344175</v>
      </c>
      <c r="W66">
        <v>11.348595863188535</v>
      </c>
      <c r="X66">
        <v>36.250995655829598</v>
      </c>
      <c r="Y66">
        <v>0</v>
      </c>
      <c r="Z66">
        <v>3.1880139439999997</v>
      </c>
      <c r="AA66">
        <v>0</v>
      </c>
      <c r="AB66">
        <v>0</v>
      </c>
      <c r="AC66">
        <v>0</v>
      </c>
      <c r="AD66">
        <v>0</v>
      </c>
      <c r="AE66">
        <v>4.0284714038184681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16.824176068636724</v>
      </c>
      <c r="AL66">
        <v>9.7981463815834786</v>
      </c>
      <c r="AM66">
        <v>3.8634987550977553</v>
      </c>
      <c r="AN66">
        <v>0</v>
      </c>
      <c r="AO66">
        <v>0</v>
      </c>
      <c r="AP66">
        <v>0</v>
      </c>
      <c r="AQ66">
        <v>0</v>
      </c>
      <c r="AR66">
        <v>8.3655658615942041</v>
      </c>
      <c r="AS66">
        <v>7.7977403627905053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584.21058120321811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85.659116267873316</v>
      </c>
      <c r="L67">
        <v>32.720986351527294</v>
      </c>
      <c r="M67">
        <v>0</v>
      </c>
      <c r="N67">
        <v>14.512849624331551</v>
      </c>
      <c r="O67">
        <v>48.746232813494593</v>
      </c>
      <c r="P67">
        <v>66.633694025576872</v>
      </c>
      <c r="Q67">
        <v>2.8127888721804517</v>
      </c>
      <c r="R67">
        <v>5.5486409639158039</v>
      </c>
      <c r="S67">
        <v>3.5591260969855831</v>
      </c>
      <c r="T67">
        <v>0</v>
      </c>
      <c r="U67">
        <v>219.66231530861992</v>
      </c>
      <c r="V67">
        <v>2.8901376091040465</v>
      </c>
      <c r="W67">
        <v>11.348595863188535</v>
      </c>
      <c r="X67">
        <v>36.250995655829598</v>
      </c>
      <c r="Y67">
        <v>0</v>
      </c>
      <c r="Z67">
        <v>3.1880139439999997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16.824176068636724</v>
      </c>
      <c r="AL67">
        <v>9.7981463815834786</v>
      </c>
      <c r="AM67">
        <v>3.8634987550977553</v>
      </c>
      <c r="AN67">
        <v>0</v>
      </c>
      <c r="AO67">
        <v>0</v>
      </c>
      <c r="AP67">
        <v>0</v>
      </c>
      <c r="AQ67">
        <v>0</v>
      </c>
      <c r="AR67">
        <v>8.3655658615942041</v>
      </c>
      <c r="AS67">
        <v>7.7977403627905053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580.18262082633009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85.659116267873316</v>
      </c>
      <c r="L68">
        <v>32.719732232603718</v>
      </c>
      <c r="M68">
        <v>0</v>
      </c>
      <c r="N68">
        <v>14.512849624331551</v>
      </c>
      <c r="O68">
        <v>48.746232813494593</v>
      </c>
      <c r="P68">
        <v>66.633694025576872</v>
      </c>
      <c r="Q68">
        <v>1.6201997641196015</v>
      </c>
      <c r="R68">
        <v>5.5485498060905778</v>
      </c>
      <c r="S68">
        <v>3.5582498667790894</v>
      </c>
      <c r="T68">
        <v>0</v>
      </c>
      <c r="U68">
        <v>219.66231530861992</v>
      </c>
      <c r="V68">
        <v>2.7807384031620557</v>
      </c>
      <c r="W68">
        <v>11.348595863188535</v>
      </c>
      <c r="X68">
        <v>36.250995655829598</v>
      </c>
      <c r="Y68">
        <v>0</v>
      </c>
      <c r="Z68">
        <v>3.1880139439999997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16.824176068636724</v>
      </c>
      <c r="AL68">
        <v>9.7981463815834786</v>
      </c>
      <c r="AM68">
        <v>3.8634987550977553</v>
      </c>
      <c r="AN68">
        <v>0</v>
      </c>
      <c r="AO68">
        <v>0</v>
      </c>
      <c r="AP68">
        <v>0</v>
      </c>
      <c r="AQ68">
        <v>0</v>
      </c>
      <c r="AR68">
        <v>8.3655658615942041</v>
      </c>
      <c r="AS68">
        <v>7.7977403627905053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578.87841100537207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85.651587858478123</v>
      </c>
      <c r="L69">
        <v>63.119792291407109</v>
      </c>
      <c r="M69">
        <v>0</v>
      </c>
      <c r="N69">
        <v>14.512849624331551</v>
      </c>
      <c r="O69">
        <v>48.746232813494593</v>
      </c>
      <c r="P69">
        <v>66.633694025576872</v>
      </c>
      <c r="Q69">
        <v>1.6201997641196015</v>
      </c>
      <c r="R69">
        <v>5.5485498060905778</v>
      </c>
      <c r="S69">
        <v>3.5582498667790894</v>
      </c>
      <c r="T69">
        <v>0</v>
      </c>
      <c r="U69">
        <v>219.66231530861992</v>
      </c>
      <c r="V69">
        <v>5.0794722077922083</v>
      </c>
      <c r="W69">
        <v>11.348595863188535</v>
      </c>
      <c r="X69">
        <v>36.250995655829598</v>
      </c>
      <c r="Y69">
        <v>0</v>
      </c>
      <c r="Z69">
        <v>3.1880139439999997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16.824176068636724</v>
      </c>
      <c r="AL69">
        <v>6.5320974184165239</v>
      </c>
      <c r="AM69">
        <v>3.8634987550977553</v>
      </c>
      <c r="AN69">
        <v>0</v>
      </c>
      <c r="AO69">
        <v>0</v>
      </c>
      <c r="AP69">
        <v>0</v>
      </c>
      <c r="AQ69">
        <v>0</v>
      </c>
      <c r="AR69">
        <v>8.3655658615942041</v>
      </c>
      <c r="AS69">
        <v>7.7977403627905053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608.30362749624339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85.651417810295342</v>
      </c>
      <c r="L70">
        <v>63.120134464349647</v>
      </c>
      <c r="M70">
        <v>0</v>
      </c>
      <c r="N70">
        <v>14.512849624331551</v>
      </c>
      <c r="O70">
        <v>48.746232813494593</v>
      </c>
      <c r="P70">
        <v>66.633694025576872</v>
      </c>
      <c r="Q70">
        <v>1.6201997641196015</v>
      </c>
      <c r="R70">
        <v>5.5485498060905778</v>
      </c>
      <c r="S70">
        <v>3.5582498667790894</v>
      </c>
      <c r="T70">
        <v>0</v>
      </c>
      <c r="U70">
        <v>219.66231530861992</v>
      </c>
      <c r="V70">
        <v>5.0794722077922083</v>
      </c>
      <c r="W70">
        <v>11.348595863188535</v>
      </c>
      <c r="X70">
        <v>36.250995655829598</v>
      </c>
      <c r="Y70">
        <v>0</v>
      </c>
      <c r="Z70">
        <v>3.1880139439999997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16.824176068636724</v>
      </c>
      <c r="AL70">
        <v>6.5320974184165239</v>
      </c>
      <c r="AM70">
        <v>3.8634987550977553</v>
      </c>
      <c r="AN70">
        <v>0</v>
      </c>
      <c r="AO70">
        <v>0</v>
      </c>
      <c r="AP70">
        <v>0</v>
      </c>
      <c r="AQ70">
        <v>0</v>
      </c>
      <c r="AR70">
        <v>8.3655658615942041</v>
      </c>
      <c r="AS70">
        <v>7.7977403627905053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608.30379962100312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155.47917833998665</v>
      </c>
      <c r="L71">
        <v>63.119792291407109</v>
      </c>
      <c r="M71">
        <v>0</v>
      </c>
      <c r="N71">
        <v>14.512849624331551</v>
      </c>
      <c r="O71">
        <v>48.746232813494593</v>
      </c>
      <c r="P71">
        <v>66.633694025576872</v>
      </c>
      <c r="Q71">
        <v>5.3029263833718252</v>
      </c>
      <c r="R71">
        <v>10.359553192040719</v>
      </c>
      <c r="S71">
        <v>6.4550870510894054</v>
      </c>
      <c r="T71">
        <v>0</v>
      </c>
      <c r="U71">
        <v>219.66231530861992</v>
      </c>
      <c r="V71">
        <v>5.0794722077922083</v>
      </c>
      <c r="W71">
        <v>11.348595863188535</v>
      </c>
      <c r="X71">
        <v>36.250995655829598</v>
      </c>
      <c r="Y71">
        <v>0</v>
      </c>
      <c r="Z71">
        <v>3.1880139439999997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16.824176068636724</v>
      </c>
      <c r="AL71">
        <v>6.5320974184165239</v>
      </c>
      <c r="AM71">
        <v>3.8634987550977553</v>
      </c>
      <c r="AN71">
        <v>0</v>
      </c>
      <c r="AO71">
        <v>0</v>
      </c>
      <c r="AP71">
        <v>0</v>
      </c>
      <c r="AQ71">
        <v>0</v>
      </c>
      <c r="AR71">
        <v>8.3655658615942041</v>
      </c>
      <c r="AS71">
        <v>7.7977403627905053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689.52178516726451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158.02074855565007</v>
      </c>
      <c r="L72">
        <v>63.11953445317107</v>
      </c>
      <c r="M72">
        <v>0</v>
      </c>
      <c r="N72">
        <v>14.512849624331551</v>
      </c>
      <c r="O72">
        <v>48.746232813494593</v>
      </c>
      <c r="P72">
        <v>66.633694025576872</v>
      </c>
      <c r="Q72">
        <v>5.3297826887052349</v>
      </c>
      <c r="R72">
        <v>10.359553192040719</v>
      </c>
      <c r="S72">
        <v>6.4550870510894054</v>
      </c>
      <c r="T72">
        <v>0</v>
      </c>
      <c r="U72">
        <v>219.66231530861992</v>
      </c>
      <c r="V72">
        <v>5.0794722077922083</v>
      </c>
      <c r="W72">
        <v>11.348595863188535</v>
      </c>
      <c r="X72">
        <v>36.250995655829598</v>
      </c>
      <c r="Y72">
        <v>0</v>
      </c>
      <c r="Z72">
        <v>3.1880139439999997</v>
      </c>
      <c r="AA72">
        <v>0</v>
      </c>
      <c r="AB72">
        <v>0.81467152157326028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0.77785995214147574</v>
      </c>
      <c r="AJ72">
        <v>0</v>
      </c>
      <c r="AK72">
        <v>16.824176068636724</v>
      </c>
      <c r="AL72">
        <v>6.5320974184165239</v>
      </c>
      <c r="AM72">
        <v>3.8634987550977553</v>
      </c>
      <c r="AN72">
        <v>0</v>
      </c>
      <c r="AO72">
        <v>0</v>
      </c>
      <c r="AP72">
        <v>0</v>
      </c>
      <c r="AQ72">
        <v>0</v>
      </c>
      <c r="AR72">
        <v>8.3655658615942041</v>
      </c>
      <c r="AS72">
        <v>7.7977403627905053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693.68248532374002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158.02038772026361</v>
      </c>
      <c r="L73">
        <v>63.119792291407109</v>
      </c>
      <c r="M73">
        <v>0</v>
      </c>
      <c r="N73">
        <v>14.512849624331551</v>
      </c>
      <c r="O73">
        <v>48.746232813494593</v>
      </c>
      <c r="P73">
        <v>66.633694025576872</v>
      </c>
      <c r="Q73">
        <v>5.3297826887052349</v>
      </c>
      <c r="R73">
        <v>10.359553192040719</v>
      </c>
      <c r="S73">
        <v>6.4550870510894054</v>
      </c>
      <c r="T73">
        <v>0</v>
      </c>
      <c r="U73">
        <v>219.66231530861992</v>
      </c>
      <c r="V73">
        <v>5.0794722077922083</v>
      </c>
      <c r="W73">
        <v>11.348595863188535</v>
      </c>
      <c r="X73">
        <v>32.823396810308807</v>
      </c>
      <c r="Y73">
        <v>0</v>
      </c>
      <c r="Z73">
        <v>3.1880139439999997</v>
      </c>
      <c r="AA73">
        <v>3.4341575677449607</v>
      </c>
      <c r="AB73">
        <v>3.2195821826912181</v>
      </c>
      <c r="AC73">
        <v>0</v>
      </c>
      <c r="AD73">
        <v>1.9373112689015457</v>
      </c>
      <c r="AE73">
        <v>0</v>
      </c>
      <c r="AF73">
        <v>0</v>
      </c>
      <c r="AG73">
        <v>0</v>
      </c>
      <c r="AH73">
        <v>4.6299138308918115</v>
      </c>
      <c r="AI73">
        <v>0.77785995214147574</v>
      </c>
      <c r="AJ73">
        <v>0</v>
      </c>
      <c r="AK73">
        <v>16.824176068636724</v>
      </c>
      <c r="AL73">
        <v>6.5320974184165239</v>
      </c>
      <c r="AM73">
        <v>3.8634987550977553</v>
      </c>
      <c r="AN73">
        <v>0</v>
      </c>
      <c r="AO73">
        <v>0</v>
      </c>
      <c r="AP73">
        <v>0</v>
      </c>
      <c r="AQ73">
        <v>0</v>
      </c>
      <c r="AR73">
        <v>9.4449936000000001</v>
      </c>
      <c r="AS73">
        <v>7.7977403627905053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703.74050454813096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158.02038772026361</v>
      </c>
      <c r="L74">
        <v>63.120062727950305</v>
      </c>
      <c r="M74">
        <v>0</v>
      </c>
      <c r="N74">
        <v>14.512849624331551</v>
      </c>
      <c r="O74">
        <v>48.746232813494593</v>
      </c>
      <c r="P74">
        <v>66.633694025576872</v>
      </c>
      <c r="Q74">
        <v>5.3297826887052349</v>
      </c>
      <c r="R74">
        <v>10.359553192040719</v>
      </c>
      <c r="S74">
        <v>6.4550870510894054</v>
      </c>
      <c r="T74">
        <v>0</v>
      </c>
      <c r="U74">
        <v>219.66231530861992</v>
      </c>
      <c r="V74">
        <v>5.0794722077922083</v>
      </c>
      <c r="W74">
        <v>11.348595863188535</v>
      </c>
      <c r="X74">
        <v>32.823396810308807</v>
      </c>
      <c r="Y74">
        <v>0</v>
      </c>
      <c r="Z74">
        <v>3.1880139439999997</v>
      </c>
      <c r="AA74">
        <v>3.4341575677449607</v>
      </c>
      <c r="AB74">
        <v>3.2195821826912181</v>
      </c>
      <c r="AC74">
        <v>2.3654251241852844</v>
      </c>
      <c r="AD74">
        <v>1.9373112689015457</v>
      </c>
      <c r="AE74">
        <v>0</v>
      </c>
      <c r="AF74">
        <v>0</v>
      </c>
      <c r="AG74">
        <v>0</v>
      </c>
      <c r="AH74">
        <v>9.2598278776464831</v>
      </c>
      <c r="AI74">
        <v>0.77785995214147574</v>
      </c>
      <c r="AJ74">
        <v>0</v>
      </c>
      <c r="AK74">
        <v>16.824176068636724</v>
      </c>
      <c r="AL74">
        <v>6.5320974184165239</v>
      </c>
      <c r="AM74">
        <v>3.8634987550977553</v>
      </c>
      <c r="AN74">
        <v>0</v>
      </c>
      <c r="AO74">
        <v>0</v>
      </c>
      <c r="AP74">
        <v>0</v>
      </c>
      <c r="AQ74">
        <v>0</v>
      </c>
      <c r="AR74">
        <v>9.4449936000000001</v>
      </c>
      <c r="AS74">
        <v>7.7977403627905053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710.73611415561413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158.0198116235137</v>
      </c>
      <c r="L75">
        <v>63.119492233249105</v>
      </c>
      <c r="M75">
        <v>0</v>
      </c>
      <c r="N75">
        <v>14.512849624331551</v>
      </c>
      <c r="O75">
        <v>48.746232813494593</v>
      </c>
      <c r="P75">
        <v>66.633694025576872</v>
      </c>
      <c r="Q75">
        <v>5.3297826887052349</v>
      </c>
      <c r="R75">
        <v>10.359553192040719</v>
      </c>
      <c r="S75">
        <v>6.4550870510894054</v>
      </c>
      <c r="T75">
        <v>0</v>
      </c>
      <c r="U75">
        <v>219.66231530861992</v>
      </c>
      <c r="V75">
        <v>5.0794722077922083</v>
      </c>
      <c r="W75">
        <v>11.348595863188535</v>
      </c>
      <c r="X75">
        <v>32.822907850475978</v>
      </c>
      <c r="Y75">
        <v>0</v>
      </c>
      <c r="Z75">
        <v>1.5940069719999999</v>
      </c>
      <c r="AA75">
        <v>6.8683151354899215</v>
      </c>
      <c r="AB75">
        <v>6.4391643653824362</v>
      </c>
      <c r="AC75">
        <v>2.3654251241852844</v>
      </c>
      <c r="AD75">
        <v>1.9373112689015457</v>
      </c>
      <c r="AE75">
        <v>0</v>
      </c>
      <c r="AF75">
        <v>0</v>
      </c>
      <c r="AG75">
        <v>0</v>
      </c>
      <c r="AH75">
        <v>13.889741708538295</v>
      </c>
      <c r="AI75">
        <v>0.77785995214147574</v>
      </c>
      <c r="AJ75">
        <v>0</v>
      </c>
      <c r="AK75">
        <v>16.824176068636724</v>
      </c>
      <c r="AL75">
        <v>6.5320974184165239</v>
      </c>
      <c r="AM75">
        <v>3.8634987550977553</v>
      </c>
      <c r="AN75">
        <v>0</v>
      </c>
      <c r="AO75">
        <v>0</v>
      </c>
      <c r="AP75">
        <v>0</v>
      </c>
      <c r="AQ75">
        <v>0</v>
      </c>
      <c r="AR75">
        <v>8.6354226692028995</v>
      </c>
      <c r="AS75">
        <v>7.7977403627905053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719.61455428286104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158.0198116235137</v>
      </c>
      <c r="L76">
        <v>63.11967307273833</v>
      </c>
      <c r="M76">
        <v>0</v>
      </c>
      <c r="N76">
        <v>14.512849624331551</v>
      </c>
      <c r="O76">
        <v>48.746232813494593</v>
      </c>
      <c r="P76">
        <v>66.633694025576872</v>
      </c>
      <c r="Q76">
        <v>5.3317854228934829</v>
      </c>
      <c r="R76">
        <v>10.36828801328374</v>
      </c>
      <c r="S76">
        <v>6.4572748008639298</v>
      </c>
      <c r="T76">
        <v>0</v>
      </c>
      <c r="U76">
        <v>219.66231530861992</v>
      </c>
      <c r="V76">
        <v>5.0794722077922083</v>
      </c>
      <c r="W76">
        <v>11.348595863188535</v>
      </c>
      <c r="X76">
        <v>32.822907850475978</v>
      </c>
      <c r="Y76">
        <v>0</v>
      </c>
      <c r="Z76">
        <v>1.5940069719999999</v>
      </c>
      <c r="AA76">
        <v>6.8683151354899215</v>
      </c>
      <c r="AB76">
        <v>6.4391643653824362</v>
      </c>
      <c r="AC76">
        <v>4.7308504602767609</v>
      </c>
      <c r="AD76">
        <v>4.4558158118808171</v>
      </c>
      <c r="AE76">
        <v>4.0284714038184681</v>
      </c>
      <c r="AF76">
        <v>0</v>
      </c>
      <c r="AG76">
        <v>0</v>
      </c>
      <c r="AH76">
        <v>20.834612670738871</v>
      </c>
      <c r="AI76">
        <v>0.77785995214147574</v>
      </c>
      <c r="AJ76">
        <v>0</v>
      </c>
      <c r="AK76">
        <v>16.824176068636724</v>
      </c>
      <c r="AL76">
        <v>6.5320974184165239</v>
      </c>
      <c r="AM76">
        <v>3.8634987550977553</v>
      </c>
      <c r="AN76">
        <v>0</v>
      </c>
      <c r="AO76">
        <v>0</v>
      </c>
      <c r="AP76">
        <v>0</v>
      </c>
      <c r="AQ76">
        <v>0</v>
      </c>
      <c r="AR76">
        <v>8.6354226692028995</v>
      </c>
      <c r="AS76">
        <v>7.7977403627905053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735.48493267264598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164.19</v>
      </c>
      <c r="L77">
        <v>63.119729608855025</v>
      </c>
      <c r="M77">
        <v>0</v>
      </c>
      <c r="N77">
        <v>14.512849624331551</v>
      </c>
      <c r="O77">
        <v>48.746232813494593</v>
      </c>
      <c r="P77">
        <v>66.633694025576872</v>
      </c>
      <c r="Q77">
        <v>5.3317854228934829</v>
      </c>
      <c r="R77">
        <v>10.36828801328374</v>
      </c>
      <c r="S77">
        <v>6.4572748008639298</v>
      </c>
      <c r="T77">
        <v>0</v>
      </c>
      <c r="U77">
        <v>219.66231530861992</v>
      </c>
      <c r="V77">
        <v>5.0794722077922083</v>
      </c>
      <c r="W77">
        <v>11.348595863188535</v>
      </c>
      <c r="X77">
        <v>32.822907850475978</v>
      </c>
      <c r="Y77">
        <v>0</v>
      </c>
      <c r="Z77">
        <v>4.7820209160000005</v>
      </c>
      <c r="AA77">
        <v>10.302472703234885</v>
      </c>
      <c r="AB77">
        <v>9.6587463411429422</v>
      </c>
      <c r="AC77">
        <v>7.1034341994578485</v>
      </c>
      <c r="AD77">
        <v>7.8215710190392747</v>
      </c>
      <c r="AE77">
        <v>8.056942595427504</v>
      </c>
      <c r="AF77">
        <v>0</v>
      </c>
      <c r="AG77">
        <v>0</v>
      </c>
      <c r="AH77">
        <v>28.589718402241516</v>
      </c>
      <c r="AI77">
        <v>0.77785995214147574</v>
      </c>
      <c r="AJ77">
        <v>0</v>
      </c>
      <c r="AK77">
        <v>16.824176068636724</v>
      </c>
      <c r="AL77">
        <v>6.5320974184165239</v>
      </c>
      <c r="AM77">
        <v>3.8713193996268007</v>
      </c>
      <c r="AN77">
        <v>0</v>
      </c>
      <c r="AO77">
        <v>0</v>
      </c>
      <c r="AP77">
        <v>1.4715119973733226</v>
      </c>
      <c r="AQ77">
        <v>0</v>
      </c>
      <c r="AR77">
        <v>8.6354226692028995</v>
      </c>
      <c r="AS77">
        <v>7.9582202364033341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770.65865945772077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158.01876606592498</v>
      </c>
      <c r="L78">
        <v>63.100079701170685</v>
      </c>
      <c r="M78">
        <v>0</v>
      </c>
      <c r="N78">
        <v>14.512849624331551</v>
      </c>
      <c r="O78">
        <v>48.746232813494593</v>
      </c>
      <c r="P78">
        <v>66.633694025576872</v>
      </c>
      <c r="Q78">
        <v>5.3297826887052349</v>
      </c>
      <c r="R78">
        <v>10.359553192040719</v>
      </c>
      <c r="S78">
        <v>6.4550870510894054</v>
      </c>
      <c r="T78">
        <v>0</v>
      </c>
      <c r="U78">
        <v>219.66231530861992</v>
      </c>
      <c r="V78">
        <v>5.0794722077922083</v>
      </c>
      <c r="W78">
        <v>11.348595863188535</v>
      </c>
      <c r="X78">
        <v>32.822907850475978</v>
      </c>
      <c r="Y78">
        <v>0</v>
      </c>
      <c r="Z78">
        <v>4.7820209160000005</v>
      </c>
      <c r="AA78">
        <v>10.302472703234885</v>
      </c>
      <c r="AB78">
        <v>9.6587463411429422</v>
      </c>
      <c r="AC78">
        <v>7.1034341994578485</v>
      </c>
      <c r="AD78">
        <v>8.9322961181180975</v>
      </c>
      <c r="AE78">
        <v>8.056942595427504</v>
      </c>
      <c r="AF78">
        <v>0</v>
      </c>
      <c r="AG78">
        <v>0</v>
      </c>
      <c r="AH78">
        <v>34.307662212207539</v>
      </c>
      <c r="AI78">
        <v>1.555719692386746</v>
      </c>
      <c r="AJ78">
        <v>0</v>
      </c>
      <c r="AK78">
        <v>16.824176068636724</v>
      </c>
      <c r="AL78">
        <v>19.40032960189329</v>
      </c>
      <c r="AM78">
        <v>3.8713193996268007</v>
      </c>
      <c r="AN78">
        <v>0</v>
      </c>
      <c r="AO78">
        <v>0</v>
      </c>
      <c r="AP78">
        <v>1.4715119973733226</v>
      </c>
      <c r="AQ78">
        <v>0</v>
      </c>
      <c r="AR78">
        <v>8.6354226692028995</v>
      </c>
      <c r="AS78">
        <v>7.9582202364033341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784.92961114352249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158.01876606592498</v>
      </c>
      <c r="L79">
        <v>63.120454758684396</v>
      </c>
      <c r="M79">
        <v>0</v>
      </c>
      <c r="N79">
        <v>14.512849624331551</v>
      </c>
      <c r="O79">
        <v>48.746232813494593</v>
      </c>
      <c r="P79">
        <v>66.633694025576872</v>
      </c>
      <c r="Q79">
        <v>5.3297826887052349</v>
      </c>
      <c r="R79">
        <v>10.359553192040719</v>
      </c>
      <c r="S79">
        <v>6.4550870510894054</v>
      </c>
      <c r="T79">
        <v>0</v>
      </c>
      <c r="U79">
        <v>219.66231530861992</v>
      </c>
      <c r="V79">
        <v>5.0794722077922083</v>
      </c>
      <c r="W79">
        <v>11.348595863188535</v>
      </c>
      <c r="X79">
        <v>32.822907850475978</v>
      </c>
      <c r="Y79">
        <v>0</v>
      </c>
      <c r="Z79">
        <v>4.7820209160000005</v>
      </c>
      <c r="AA79">
        <v>10.302472703234885</v>
      </c>
      <c r="AB79">
        <v>9.6587463411429422</v>
      </c>
      <c r="AC79">
        <v>7.1034341994578485</v>
      </c>
      <c r="AD79">
        <v>8.9322961181180975</v>
      </c>
      <c r="AE79">
        <v>8.056942595427504</v>
      </c>
      <c r="AF79">
        <v>0</v>
      </c>
      <c r="AG79">
        <v>0</v>
      </c>
      <c r="AH79">
        <v>34.307662212207539</v>
      </c>
      <c r="AI79">
        <v>7.4674540996639687</v>
      </c>
      <c r="AJ79">
        <v>0</v>
      </c>
      <c r="AK79">
        <v>16.824176068636724</v>
      </c>
      <c r="AL79">
        <v>19.40032960189329</v>
      </c>
      <c r="AM79">
        <v>3.8713193996268007</v>
      </c>
      <c r="AN79">
        <v>0</v>
      </c>
      <c r="AO79">
        <v>0</v>
      </c>
      <c r="AP79">
        <v>1.4402030909845902</v>
      </c>
      <c r="AQ79">
        <v>0</v>
      </c>
      <c r="AR79">
        <v>8.6354226692028995</v>
      </c>
      <c r="AS79">
        <v>7.9582202364033341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790.83041170192473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158.01876606592498</v>
      </c>
      <c r="L80">
        <v>63.120454758684396</v>
      </c>
      <c r="M80">
        <v>0</v>
      </c>
      <c r="N80">
        <v>14.512849624331551</v>
      </c>
      <c r="O80">
        <v>48.746232813494593</v>
      </c>
      <c r="P80">
        <v>66.633694025576872</v>
      </c>
      <c r="Q80">
        <v>5.3297826887052349</v>
      </c>
      <c r="R80">
        <v>10.359553192040719</v>
      </c>
      <c r="S80">
        <v>6.4550870510894054</v>
      </c>
      <c r="T80">
        <v>0</v>
      </c>
      <c r="U80">
        <v>219.66231530861992</v>
      </c>
      <c r="V80">
        <v>5.0794722077922083</v>
      </c>
      <c r="W80">
        <v>11.348595863188535</v>
      </c>
      <c r="X80">
        <v>32.822907850475978</v>
      </c>
      <c r="Y80">
        <v>0</v>
      </c>
      <c r="Z80">
        <v>4.7820209160000005</v>
      </c>
      <c r="AA80">
        <v>10.302472703234885</v>
      </c>
      <c r="AB80">
        <v>9.6587463411429422</v>
      </c>
      <c r="AC80">
        <v>7.1034341994578485</v>
      </c>
      <c r="AD80">
        <v>8.9322961181180975</v>
      </c>
      <c r="AE80">
        <v>8.056942595427504</v>
      </c>
      <c r="AF80">
        <v>0</v>
      </c>
      <c r="AG80">
        <v>0</v>
      </c>
      <c r="AH80">
        <v>34.307662212207539</v>
      </c>
      <c r="AI80">
        <v>7.4674540996639687</v>
      </c>
      <c r="AJ80">
        <v>0</v>
      </c>
      <c r="AK80">
        <v>16.824176068636724</v>
      </c>
      <c r="AL80">
        <v>19.40032960189329</v>
      </c>
      <c r="AM80">
        <v>3.8713193996268007</v>
      </c>
      <c r="AN80">
        <v>0</v>
      </c>
      <c r="AO80">
        <v>0</v>
      </c>
      <c r="AP80">
        <v>1.4402030909845902</v>
      </c>
      <c r="AQ80">
        <v>0</v>
      </c>
      <c r="AR80">
        <v>8.6354226692028995</v>
      </c>
      <c r="AS80">
        <v>7.9582202364033341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790.83041170192473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94.340425954732524</v>
      </c>
      <c r="L81">
        <v>63.120454758684396</v>
      </c>
      <c r="M81">
        <v>0</v>
      </c>
      <c r="N81">
        <v>14.512849624331551</v>
      </c>
      <c r="O81">
        <v>48.746232813494593</v>
      </c>
      <c r="P81">
        <v>66.633694025576872</v>
      </c>
      <c r="Q81">
        <v>5.3297826887052349</v>
      </c>
      <c r="R81">
        <v>10.359553192040719</v>
      </c>
      <c r="S81">
        <v>6.4550870510894054</v>
      </c>
      <c r="T81">
        <v>0</v>
      </c>
      <c r="U81">
        <v>219.66231530861992</v>
      </c>
      <c r="V81">
        <v>5.0794722077922083</v>
      </c>
      <c r="W81">
        <v>11.348595863188535</v>
      </c>
      <c r="X81">
        <v>32.822907850475978</v>
      </c>
      <c r="Y81">
        <v>0</v>
      </c>
      <c r="Z81">
        <v>4.7820209160000005</v>
      </c>
      <c r="AA81">
        <v>10.302472703234885</v>
      </c>
      <c r="AB81">
        <v>9.6587463411429422</v>
      </c>
      <c r="AC81">
        <v>7.1034341994578485</v>
      </c>
      <c r="AD81">
        <v>8.9322961181180975</v>
      </c>
      <c r="AE81">
        <v>8.056942595427504</v>
      </c>
      <c r="AF81">
        <v>0</v>
      </c>
      <c r="AG81">
        <v>0</v>
      </c>
      <c r="AH81">
        <v>34.307662212207539</v>
      </c>
      <c r="AI81">
        <v>7.4674540996639687</v>
      </c>
      <c r="AJ81">
        <v>0</v>
      </c>
      <c r="AK81">
        <v>16.824176068636724</v>
      </c>
      <c r="AL81">
        <v>19.40032960189329</v>
      </c>
      <c r="AM81">
        <v>3.8713193996268007</v>
      </c>
      <c r="AN81">
        <v>0</v>
      </c>
      <c r="AO81">
        <v>0</v>
      </c>
      <c r="AP81">
        <v>1.4402030909845902</v>
      </c>
      <c r="AQ81">
        <v>0</v>
      </c>
      <c r="AR81">
        <v>8.6354226692028995</v>
      </c>
      <c r="AS81">
        <v>7.8595646675390345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727.05341602186797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82.429641943407873</v>
      </c>
      <c r="L82">
        <v>63.120454758684396</v>
      </c>
      <c r="M82">
        <v>0</v>
      </c>
      <c r="N82">
        <v>14.512849624331551</v>
      </c>
      <c r="O82">
        <v>48.746232813494593</v>
      </c>
      <c r="P82">
        <v>66.633694025576872</v>
      </c>
      <c r="Q82">
        <v>5.3297826887052349</v>
      </c>
      <c r="R82">
        <v>10.359553192040719</v>
      </c>
      <c r="S82">
        <v>6.4550870510894054</v>
      </c>
      <c r="T82">
        <v>0</v>
      </c>
      <c r="U82">
        <v>219.66231530861992</v>
      </c>
      <c r="V82">
        <v>5.0794722077922083</v>
      </c>
      <c r="W82">
        <v>11.348595863188535</v>
      </c>
      <c r="X82">
        <v>32.822907850475978</v>
      </c>
      <c r="Y82">
        <v>0</v>
      </c>
      <c r="Z82">
        <v>4.7820209160000005</v>
      </c>
      <c r="AA82">
        <v>10.302472703234885</v>
      </c>
      <c r="AB82">
        <v>9.6587463411429422</v>
      </c>
      <c r="AC82">
        <v>7.1034341994578485</v>
      </c>
      <c r="AD82">
        <v>6.6992221951813109</v>
      </c>
      <c r="AE82">
        <v>8.056942595427504</v>
      </c>
      <c r="AF82">
        <v>0</v>
      </c>
      <c r="AG82">
        <v>0</v>
      </c>
      <c r="AH82">
        <v>34.307662212207539</v>
      </c>
      <c r="AI82">
        <v>7.4674540996639687</v>
      </c>
      <c r="AJ82">
        <v>0</v>
      </c>
      <c r="AK82">
        <v>16.824176068636724</v>
      </c>
      <c r="AL82">
        <v>19.40032960189329</v>
      </c>
      <c r="AM82">
        <v>3.8713193996268007</v>
      </c>
      <c r="AN82">
        <v>0</v>
      </c>
      <c r="AO82">
        <v>0</v>
      </c>
      <c r="AP82">
        <v>1.4402030909845902</v>
      </c>
      <c r="AQ82">
        <v>0</v>
      </c>
      <c r="AR82">
        <v>8.6354226692028995</v>
      </c>
      <c r="AS82">
        <v>7.8595646675390345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712.90955808760657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158.01965782566697</v>
      </c>
      <c r="L83">
        <v>63.120399758157461</v>
      </c>
      <c r="M83">
        <v>0</v>
      </c>
      <c r="N83">
        <v>14.512849624331551</v>
      </c>
      <c r="O83">
        <v>48.746232813494593</v>
      </c>
      <c r="P83">
        <v>66.633694025576872</v>
      </c>
      <c r="Q83">
        <v>5.3317854228934829</v>
      </c>
      <c r="R83">
        <v>10.36828801328374</v>
      </c>
      <c r="S83">
        <v>6.4572748008639298</v>
      </c>
      <c r="T83">
        <v>0</v>
      </c>
      <c r="U83">
        <v>219.66231530861992</v>
      </c>
      <c r="V83">
        <v>5.0794722077922083</v>
      </c>
      <c r="W83">
        <v>11.348595863188535</v>
      </c>
      <c r="X83">
        <v>33.802994678430458</v>
      </c>
      <c r="Y83">
        <v>0</v>
      </c>
      <c r="Z83">
        <v>4.7820209160000005</v>
      </c>
      <c r="AA83">
        <v>10.302472703234885</v>
      </c>
      <c r="AB83">
        <v>9.6587463411429422</v>
      </c>
      <c r="AC83">
        <v>7.1034341994578485</v>
      </c>
      <c r="AD83">
        <v>6.6992221951813109</v>
      </c>
      <c r="AE83">
        <v>8.056942595427504</v>
      </c>
      <c r="AF83">
        <v>0</v>
      </c>
      <c r="AG83">
        <v>0</v>
      </c>
      <c r="AH83">
        <v>34.307662212207539</v>
      </c>
      <c r="AI83">
        <v>3.996332560181997</v>
      </c>
      <c r="AJ83">
        <v>0</v>
      </c>
      <c r="AK83">
        <v>16.824176068636724</v>
      </c>
      <c r="AL83">
        <v>19.40032960189329</v>
      </c>
      <c r="AM83">
        <v>3.8713193996268007</v>
      </c>
      <c r="AN83">
        <v>0</v>
      </c>
      <c r="AO83">
        <v>0</v>
      </c>
      <c r="AP83">
        <v>1.4402030909845902</v>
      </c>
      <c r="AQ83">
        <v>0</v>
      </c>
      <c r="AR83">
        <v>8.6354226692028995</v>
      </c>
      <c r="AS83">
        <v>7.8595646675390345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786.02140956301696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158.0198116235137</v>
      </c>
      <c r="L84">
        <v>63.120399758157461</v>
      </c>
      <c r="M84">
        <v>0</v>
      </c>
      <c r="N84">
        <v>14.512849624331551</v>
      </c>
      <c r="O84">
        <v>48.746232813494593</v>
      </c>
      <c r="P84">
        <v>66.633694025576872</v>
      </c>
      <c r="Q84">
        <v>5.3317854228934829</v>
      </c>
      <c r="R84">
        <v>10.36828801328374</v>
      </c>
      <c r="S84">
        <v>6.4572748008639298</v>
      </c>
      <c r="T84">
        <v>0</v>
      </c>
      <c r="U84">
        <v>219.66231530861992</v>
      </c>
      <c r="V84">
        <v>5.0794722077922083</v>
      </c>
      <c r="W84">
        <v>11.348595863188535</v>
      </c>
      <c r="X84">
        <v>33.802994678430458</v>
      </c>
      <c r="Y84">
        <v>0</v>
      </c>
      <c r="Z84">
        <v>4.7820209160000005</v>
      </c>
      <c r="AA84">
        <v>10.302472703234885</v>
      </c>
      <c r="AB84">
        <v>9.6587463411429422</v>
      </c>
      <c r="AC84">
        <v>7.1034341994578485</v>
      </c>
      <c r="AD84">
        <v>6.6992221951813109</v>
      </c>
      <c r="AE84">
        <v>8.056942595427504</v>
      </c>
      <c r="AF84">
        <v>0</v>
      </c>
      <c r="AG84">
        <v>0</v>
      </c>
      <c r="AH84">
        <v>28.589718402241516</v>
      </c>
      <c r="AI84">
        <v>0.77785995214147574</v>
      </c>
      <c r="AJ84">
        <v>0</v>
      </c>
      <c r="AK84">
        <v>16.824176068636724</v>
      </c>
      <c r="AL84">
        <v>6.5320974184165239</v>
      </c>
      <c r="AM84">
        <v>3.8713193996268007</v>
      </c>
      <c r="AN84">
        <v>0</v>
      </c>
      <c r="AO84">
        <v>0</v>
      </c>
      <c r="AP84">
        <v>1.4402030909845902</v>
      </c>
      <c r="AQ84">
        <v>0</v>
      </c>
      <c r="AR84">
        <v>8.6354226692028995</v>
      </c>
      <c r="AS84">
        <v>7.8595646675390345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764.2169147593803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158.01767009721954</v>
      </c>
      <c r="L85">
        <v>63.120454758684396</v>
      </c>
      <c r="M85">
        <v>0</v>
      </c>
      <c r="N85">
        <v>14.512849624331551</v>
      </c>
      <c r="O85">
        <v>48.746232813494593</v>
      </c>
      <c r="P85">
        <v>66.633694025576872</v>
      </c>
      <c r="Q85">
        <v>5.3297826887052349</v>
      </c>
      <c r="R85">
        <v>10.359553192040719</v>
      </c>
      <c r="S85">
        <v>6.4550870510894054</v>
      </c>
      <c r="T85">
        <v>0</v>
      </c>
      <c r="U85">
        <v>219.66231530861992</v>
      </c>
      <c r="V85">
        <v>5.0794722077922083</v>
      </c>
      <c r="W85">
        <v>11.348595863188535</v>
      </c>
      <c r="X85">
        <v>33.802994678430458</v>
      </c>
      <c r="Y85">
        <v>0</v>
      </c>
      <c r="Z85">
        <v>3.1880139439999997</v>
      </c>
      <c r="AA85">
        <v>10.302472703234885</v>
      </c>
      <c r="AB85">
        <v>9.6587463411429422</v>
      </c>
      <c r="AC85">
        <v>4.7308504602767609</v>
      </c>
      <c r="AD85">
        <v>4.4558158118808171</v>
      </c>
      <c r="AE85">
        <v>4.0284714038184681</v>
      </c>
      <c r="AF85">
        <v>0</v>
      </c>
      <c r="AG85">
        <v>0</v>
      </c>
      <c r="AH85">
        <v>20.834612670738871</v>
      </c>
      <c r="AI85">
        <v>0</v>
      </c>
      <c r="AJ85">
        <v>0</v>
      </c>
      <c r="AK85">
        <v>16.824176068636724</v>
      </c>
      <c r="AL85">
        <v>6.5320974184165239</v>
      </c>
      <c r="AM85">
        <v>3.8634987550977553</v>
      </c>
      <c r="AN85">
        <v>0</v>
      </c>
      <c r="AO85">
        <v>0</v>
      </c>
      <c r="AP85">
        <v>0</v>
      </c>
      <c r="AQ85">
        <v>0</v>
      </c>
      <c r="AR85">
        <v>8.6354226692028995</v>
      </c>
      <c r="AS85">
        <v>7.7977403627905053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743.92062091841035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158.01767009721954</v>
      </c>
      <c r="L86">
        <v>63.120454758684396</v>
      </c>
      <c r="M86">
        <v>0</v>
      </c>
      <c r="N86">
        <v>14.512849624331551</v>
      </c>
      <c r="O86">
        <v>48.746232813494593</v>
      </c>
      <c r="P86">
        <v>66.633694025576872</v>
      </c>
      <c r="Q86">
        <v>5.3297826887052349</v>
      </c>
      <c r="R86">
        <v>10.359553192040719</v>
      </c>
      <c r="S86">
        <v>6.4550870510894054</v>
      </c>
      <c r="T86">
        <v>0</v>
      </c>
      <c r="U86">
        <v>219.66231530861992</v>
      </c>
      <c r="V86">
        <v>5.0794722077922083</v>
      </c>
      <c r="W86">
        <v>11.348595863188535</v>
      </c>
      <c r="X86">
        <v>33.802994678430458</v>
      </c>
      <c r="Y86">
        <v>0</v>
      </c>
      <c r="Z86">
        <v>3.1880139439999997</v>
      </c>
      <c r="AA86">
        <v>10.302472703234885</v>
      </c>
      <c r="AB86">
        <v>9.6587463411429422</v>
      </c>
      <c r="AC86">
        <v>2.3654251241852844</v>
      </c>
      <c r="AD86">
        <v>1.9373112689015457</v>
      </c>
      <c r="AE86">
        <v>4.0284714038184681</v>
      </c>
      <c r="AF86">
        <v>0</v>
      </c>
      <c r="AG86">
        <v>0</v>
      </c>
      <c r="AH86">
        <v>13.889741708538295</v>
      </c>
      <c r="AI86">
        <v>0</v>
      </c>
      <c r="AJ86">
        <v>0</v>
      </c>
      <c r="AK86">
        <v>16.824176068636724</v>
      </c>
      <c r="AL86">
        <v>3.1240466907917384</v>
      </c>
      <c r="AM86">
        <v>3.8634987550977553</v>
      </c>
      <c r="AN86">
        <v>0</v>
      </c>
      <c r="AO86">
        <v>0</v>
      </c>
      <c r="AP86">
        <v>0</v>
      </c>
      <c r="AQ86">
        <v>0</v>
      </c>
      <c r="AR86">
        <v>8.6354226692028995</v>
      </c>
      <c r="AS86">
        <v>7.7977403627905053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728.68376934951425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158.01767009721954</v>
      </c>
      <c r="L87">
        <v>63.120454758684396</v>
      </c>
      <c r="M87">
        <v>0</v>
      </c>
      <c r="N87">
        <v>14.512849624331551</v>
      </c>
      <c r="O87">
        <v>48.746232813494593</v>
      </c>
      <c r="P87">
        <v>66.633694025576872</v>
      </c>
      <c r="Q87">
        <v>5.3297826887052349</v>
      </c>
      <c r="R87">
        <v>10.359553192040719</v>
      </c>
      <c r="S87">
        <v>6.4550870510894054</v>
      </c>
      <c r="T87">
        <v>0</v>
      </c>
      <c r="U87">
        <v>219.66231530861992</v>
      </c>
      <c r="V87">
        <v>5.0794722077922083</v>
      </c>
      <c r="W87">
        <v>11.348595863188535</v>
      </c>
      <c r="X87">
        <v>36.252973091217441</v>
      </c>
      <c r="Y87">
        <v>0</v>
      </c>
      <c r="Z87">
        <v>3.1880139439999997</v>
      </c>
      <c r="AA87">
        <v>10.302472703234885</v>
      </c>
      <c r="AB87">
        <v>9.6587463411429422</v>
      </c>
      <c r="AC87">
        <v>0</v>
      </c>
      <c r="AD87">
        <v>0</v>
      </c>
      <c r="AE87">
        <v>4.0284714038184681</v>
      </c>
      <c r="AF87">
        <v>0</v>
      </c>
      <c r="AG87">
        <v>0</v>
      </c>
      <c r="AH87">
        <v>9.2598278776464831</v>
      </c>
      <c r="AI87">
        <v>0</v>
      </c>
      <c r="AJ87">
        <v>0</v>
      </c>
      <c r="AK87">
        <v>16.824176068636724</v>
      </c>
      <c r="AL87">
        <v>3.1240466907917384</v>
      </c>
      <c r="AM87">
        <v>3.8634987550977553</v>
      </c>
      <c r="AN87">
        <v>0</v>
      </c>
      <c r="AO87">
        <v>0</v>
      </c>
      <c r="AP87">
        <v>0</v>
      </c>
      <c r="AQ87">
        <v>0</v>
      </c>
      <c r="AR87">
        <v>8.6354226692028995</v>
      </c>
      <c r="AS87">
        <v>7.7977403627905053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722.20109753832253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158.01767009721954</v>
      </c>
      <c r="L88">
        <v>63.120454758684396</v>
      </c>
      <c r="M88">
        <v>0</v>
      </c>
      <c r="N88">
        <v>14.512849624331551</v>
      </c>
      <c r="O88">
        <v>48.746232813494593</v>
      </c>
      <c r="P88">
        <v>66.633694025576872</v>
      </c>
      <c r="Q88">
        <v>5.3297826887052349</v>
      </c>
      <c r="R88">
        <v>10.359553192040719</v>
      </c>
      <c r="S88">
        <v>6.4550870510894054</v>
      </c>
      <c r="T88">
        <v>0</v>
      </c>
      <c r="U88">
        <v>219.66231530861992</v>
      </c>
      <c r="V88">
        <v>5.0794722077922083</v>
      </c>
      <c r="W88">
        <v>11.348595863188535</v>
      </c>
      <c r="X88">
        <v>36.252973091217441</v>
      </c>
      <c r="Y88">
        <v>0</v>
      </c>
      <c r="Z88">
        <v>3.1880139439999997</v>
      </c>
      <c r="AA88">
        <v>10.302472703234885</v>
      </c>
      <c r="AB88">
        <v>9.6587463411429422</v>
      </c>
      <c r="AC88">
        <v>0</v>
      </c>
      <c r="AD88">
        <v>0</v>
      </c>
      <c r="AE88">
        <v>4.0284714038184681</v>
      </c>
      <c r="AF88">
        <v>0</v>
      </c>
      <c r="AG88">
        <v>0</v>
      </c>
      <c r="AH88">
        <v>4.6299138308918115</v>
      </c>
      <c r="AI88">
        <v>0</v>
      </c>
      <c r="AJ88">
        <v>0</v>
      </c>
      <c r="AK88">
        <v>16.824176068636724</v>
      </c>
      <c r="AL88">
        <v>3.1240466907917384</v>
      </c>
      <c r="AM88">
        <v>3.8634987550977553</v>
      </c>
      <c r="AN88">
        <v>0</v>
      </c>
      <c r="AO88">
        <v>0</v>
      </c>
      <c r="AP88">
        <v>0</v>
      </c>
      <c r="AQ88">
        <v>0</v>
      </c>
      <c r="AR88">
        <v>8.6354226692028995</v>
      </c>
      <c r="AS88">
        <v>7.7977403627905053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717.57118349156792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158.01767009721954</v>
      </c>
      <c r="L89">
        <v>63.120454758684396</v>
      </c>
      <c r="M89">
        <v>0</v>
      </c>
      <c r="N89">
        <v>14.512849624331551</v>
      </c>
      <c r="O89">
        <v>48.746232813494593</v>
      </c>
      <c r="P89">
        <v>66.633694025576872</v>
      </c>
      <c r="Q89">
        <v>5.3297826887052349</v>
      </c>
      <c r="R89">
        <v>10.359553192040719</v>
      </c>
      <c r="S89">
        <v>6.4550870510894054</v>
      </c>
      <c r="T89">
        <v>0</v>
      </c>
      <c r="U89">
        <v>219.66231530861992</v>
      </c>
      <c r="V89">
        <v>5.0794722077922083</v>
      </c>
      <c r="W89">
        <v>11.348595863188535</v>
      </c>
      <c r="X89">
        <v>36.252973091217441</v>
      </c>
      <c r="Y89">
        <v>0</v>
      </c>
      <c r="Z89">
        <v>3.1880139439999997</v>
      </c>
      <c r="AA89">
        <v>10.302472703234885</v>
      </c>
      <c r="AB89">
        <v>9.6587463411429422</v>
      </c>
      <c r="AC89">
        <v>0</v>
      </c>
      <c r="AD89">
        <v>0</v>
      </c>
      <c r="AE89">
        <v>4.0284714038184681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16.824176068636724</v>
      </c>
      <c r="AL89">
        <v>6.5320974184165239</v>
      </c>
      <c r="AM89">
        <v>3.8634987550977553</v>
      </c>
      <c r="AN89">
        <v>0</v>
      </c>
      <c r="AO89">
        <v>0</v>
      </c>
      <c r="AP89">
        <v>0</v>
      </c>
      <c r="AQ89">
        <v>0</v>
      </c>
      <c r="AR89">
        <v>8.6354226692028995</v>
      </c>
      <c r="AS89">
        <v>7.7977403627905053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716.34932038830084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158.01767009721954</v>
      </c>
      <c r="L90">
        <v>63.120454758684396</v>
      </c>
      <c r="M90">
        <v>0</v>
      </c>
      <c r="N90">
        <v>14.512849624331551</v>
      </c>
      <c r="O90">
        <v>48.746232813494593</v>
      </c>
      <c r="P90">
        <v>66.633694025576872</v>
      </c>
      <c r="Q90">
        <v>5.3297826887052349</v>
      </c>
      <c r="R90">
        <v>10.359553192040719</v>
      </c>
      <c r="S90">
        <v>6.4550870510894054</v>
      </c>
      <c r="T90">
        <v>0</v>
      </c>
      <c r="U90">
        <v>219.66231530861992</v>
      </c>
      <c r="V90">
        <v>5.0794722077922083</v>
      </c>
      <c r="W90">
        <v>11.348595863188535</v>
      </c>
      <c r="X90">
        <v>36.252973091217441</v>
      </c>
      <c r="Y90">
        <v>0</v>
      </c>
      <c r="Z90">
        <v>3.1880139439999997</v>
      </c>
      <c r="AA90">
        <v>10.302472703234885</v>
      </c>
      <c r="AB90">
        <v>9.6587463411429422</v>
      </c>
      <c r="AC90">
        <v>0</v>
      </c>
      <c r="AD90">
        <v>0</v>
      </c>
      <c r="AE90">
        <v>4.0284714038184681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16.824176068636724</v>
      </c>
      <c r="AL90">
        <v>6.5320974184165239</v>
      </c>
      <c r="AM90">
        <v>3.8634987550977553</v>
      </c>
      <c r="AN90">
        <v>0</v>
      </c>
      <c r="AO90">
        <v>0</v>
      </c>
      <c r="AP90">
        <v>0</v>
      </c>
      <c r="AQ90">
        <v>0</v>
      </c>
      <c r="AR90">
        <v>8.6354226692028995</v>
      </c>
      <c r="AS90">
        <v>7.7977403627905053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716.34932038830084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158.01767009721954</v>
      </c>
      <c r="L91">
        <v>63.120454758684396</v>
      </c>
      <c r="M91">
        <v>0</v>
      </c>
      <c r="N91">
        <v>14.512849624331551</v>
      </c>
      <c r="O91">
        <v>48.746232813494593</v>
      </c>
      <c r="P91">
        <v>66.633694025576872</v>
      </c>
      <c r="Q91">
        <v>5.3297826887052349</v>
      </c>
      <c r="R91">
        <v>10.359553192040719</v>
      </c>
      <c r="S91">
        <v>6.4550870510894054</v>
      </c>
      <c r="T91">
        <v>0</v>
      </c>
      <c r="U91">
        <v>219.66231530861992</v>
      </c>
      <c r="V91">
        <v>5.0794722077922083</v>
      </c>
      <c r="W91">
        <v>11.348595863188535</v>
      </c>
      <c r="X91">
        <v>36.252973091217441</v>
      </c>
      <c r="Y91">
        <v>0</v>
      </c>
      <c r="Z91">
        <v>3.1880139439999997</v>
      </c>
      <c r="AA91">
        <v>10.302472703234885</v>
      </c>
      <c r="AB91">
        <v>3.2195821826912181</v>
      </c>
      <c r="AC91">
        <v>0</v>
      </c>
      <c r="AD91">
        <v>0</v>
      </c>
      <c r="AE91">
        <v>4.0284714038184681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16.824176068636724</v>
      </c>
      <c r="AL91">
        <v>6.5320974184165239</v>
      </c>
      <c r="AM91">
        <v>3.8634987550977553</v>
      </c>
      <c r="AN91">
        <v>0</v>
      </c>
      <c r="AO91">
        <v>0</v>
      </c>
      <c r="AP91">
        <v>9.3926211251035646E-2</v>
      </c>
      <c r="AQ91">
        <v>0</v>
      </c>
      <c r="AR91">
        <v>8.6354226692028995</v>
      </c>
      <c r="AS91">
        <v>7.7977403627905053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710.00408244110019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158.01767009721954</v>
      </c>
      <c r="L92">
        <v>63.120454758684396</v>
      </c>
      <c r="M92">
        <v>0</v>
      </c>
      <c r="N92">
        <v>14.512849624331551</v>
      </c>
      <c r="O92">
        <v>48.746232813494593</v>
      </c>
      <c r="P92">
        <v>66.633694025576872</v>
      </c>
      <c r="Q92">
        <v>5.3297826887052349</v>
      </c>
      <c r="R92">
        <v>10.359553192040719</v>
      </c>
      <c r="S92">
        <v>6.4550870510894054</v>
      </c>
      <c r="T92">
        <v>0</v>
      </c>
      <c r="U92">
        <v>219.66231530861992</v>
      </c>
      <c r="V92">
        <v>5.0794722077922083</v>
      </c>
      <c r="W92">
        <v>11.348595863188535</v>
      </c>
      <c r="X92">
        <v>36.252973091217441</v>
      </c>
      <c r="Y92">
        <v>0</v>
      </c>
      <c r="Z92">
        <v>3.1880139439999997</v>
      </c>
      <c r="AA92">
        <v>10.302472703234885</v>
      </c>
      <c r="AB92">
        <v>3.2195821826912181</v>
      </c>
      <c r="AC92">
        <v>0</v>
      </c>
      <c r="AD92">
        <v>0</v>
      </c>
      <c r="AE92">
        <v>4.0284714038184681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16.824176068636724</v>
      </c>
      <c r="AL92">
        <v>6.5320974184165239</v>
      </c>
      <c r="AM92">
        <v>3.8634987550977553</v>
      </c>
      <c r="AN92">
        <v>0</v>
      </c>
      <c r="AO92">
        <v>0</v>
      </c>
      <c r="AP92">
        <v>9.3926211251035646E-2</v>
      </c>
      <c r="AQ92">
        <v>0</v>
      </c>
      <c r="AR92">
        <v>8.6354226692028995</v>
      </c>
      <c r="AS92">
        <v>7.7977403627905053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710.00408244110019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158.01767009721954</v>
      </c>
      <c r="L93">
        <v>63.120454758684396</v>
      </c>
      <c r="M93">
        <v>0</v>
      </c>
      <c r="N93">
        <v>14.512849624331551</v>
      </c>
      <c r="O93">
        <v>48.746232813494593</v>
      </c>
      <c r="P93">
        <v>66.633694025576872</v>
      </c>
      <c r="Q93">
        <v>5.3297826887052349</v>
      </c>
      <c r="R93">
        <v>10.359553192040719</v>
      </c>
      <c r="S93">
        <v>6.4550870510894054</v>
      </c>
      <c r="T93">
        <v>0</v>
      </c>
      <c r="U93">
        <v>219.66231530861992</v>
      </c>
      <c r="V93">
        <v>5.0794722077922083</v>
      </c>
      <c r="W93">
        <v>11.348595863188535</v>
      </c>
      <c r="X93">
        <v>36.252973091217441</v>
      </c>
      <c r="Y93">
        <v>0</v>
      </c>
      <c r="Z93">
        <v>3.1880139439999997</v>
      </c>
      <c r="AA93">
        <v>10.302472703234885</v>
      </c>
      <c r="AB93">
        <v>0</v>
      </c>
      <c r="AC93">
        <v>0</v>
      </c>
      <c r="AD93">
        <v>0</v>
      </c>
      <c r="AE93">
        <v>4.0284714038184681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16.824176068636724</v>
      </c>
      <c r="AL93">
        <v>6.5320974184165239</v>
      </c>
      <c r="AM93">
        <v>3.8634987550977553</v>
      </c>
      <c r="AN93">
        <v>0</v>
      </c>
      <c r="AO93">
        <v>0</v>
      </c>
      <c r="AP93">
        <v>9.3926211251035646E-2</v>
      </c>
      <c r="AQ93">
        <v>0</v>
      </c>
      <c r="AR93">
        <v>8.6354226692028995</v>
      </c>
      <c r="AS93">
        <v>7.7977403627905053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706.78450025840903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158.01767009721954</v>
      </c>
      <c r="L94">
        <v>63.120454758684396</v>
      </c>
      <c r="M94">
        <v>0</v>
      </c>
      <c r="N94">
        <v>14.512849624331551</v>
      </c>
      <c r="O94">
        <v>48.746232813494593</v>
      </c>
      <c r="P94">
        <v>66.633694025576872</v>
      </c>
      <c r="Q94">
        <v>5.3297826887052349</v>
      </c>
      <c r="R94">
        <v>10.359553192040719</v>
      </c>
      <c r="S94">
        <v>6.4550870510894054</v>
      </c>
      <c r="T94">
        <v>0</v>
      </c>
      <c r="U94">
        <v>219.66231530861992</v>
      </c>
      <c r="V94">
        <v>5.0794722077922083</v>
      </c>
      <c r="W94">
        <v>11.348595863188535</v>
      </c>
      <c r="X94">
        <v>36.252973091217441</v>
      </c>
      <c r="Y94">
        <v>0</v>
      </c>
      <c r="Z94">
        <v>3.1880139439999997</v>
      </c>
      <c r="AA94">
        <v>10.302472703234885</v>
      </c>
      <c r="AB94">
        <v>0</v>
      </c>
      <c r="AC94">
        <v>0</v>
      </c>
      <c r="AD94">
        <v>0</v>
      </c>
      <c r="AE94">
        <v>4.0284714038184681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16.824176068636724</v>
      </c>
      <c r="AL94">
        <v>6.5320974184165239</v>
      </c>
      <c r="AM94">
        <v>3.8634987550977553</v>
      </c>
      <c r="AN94">
        <v>0</v>
      </c>
      <c r="AO94">
        <v>0</v>
      </c>
      <c r="AP94">
        <v>9.3926211251035646E-2</v>
      </c>
      <c r="AQ94">
        <v>0</v>
      </c>
      <c r="AR94">
        <v>8.6354226692028995</v>
      </c>
      <c r="AS94">
        <v>7.7977403627905053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706.78450025840903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157.95035927527812</v>
      </c>
      <c r="L95">
        <v>63.120454758684396</v>
      </c>
      <c r="M95">
        <v>0</v>
      </c>
      <c r="N95">
        <v>14.512849624331551</v>
      </c>
      <c r="O95">
        <v>48.746232813494593</v>
      </c>
      <c r="P95">
        <v>66.633694025576872</v>
      </c>
      <c r="Q95">
        <v>5.3297826887052349</v>
      </c>
      <c r="R95">
        <v>10.359553192040719</v>
      </c>
      <c r="S95">
        <v>6.4550870510894054</v>
      </c>
      <c r="T95">
        <v>0</v>
      </c>
      <c r="U95">
        <v>219.66231530861992</v>
      </c>
      <c r="V95">
        <v>5.0794722077922083</v>
      </c>
      <c r="W95">
        <v>11.348595863188535</v>
      </c>
      <c r="X95">
        <v>35.649590366792559</v>
      </c>
      <c r="Y95">
        <v>0</v>
      </c>
      <c r="Z95">
        <v>3.1880139439999997</v>
      </c>
      <c r="AA95">
        <v>10.302472703234885</v>
      </c>
      <c r="AB95">
        <v>0</v>
      </c>
      <c r="AC95">
        <v>0</v>
      </c>
      <c r="AD95">
        <v>0</v>
      </c>
      <c r="AE95">
        <v>4.0284714038184681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16.824176068636724</v>
      </c>
      <c r="AL95">
        <v>6.5320974184165239</v>
      </c>
      <c r="AM95">
        <v>3.8634987550977553</v>
      </c>
      <c r="AN95">
        <v>0</v>
      </c>
      <c r="AO95">
        <v>0</v>
      </c>
      <c r="AP95">
        <v>9.3926211251035646E-2</v>
      </c>
      <c r="AQ95">
        <v>0</v>
      </c>
      <c r="AR95">
        <v>8.6354226692028995</v>
      </c>
      <c r="AS95">
        <v>7.7977403627905053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706.11380671204279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158.01767009721954</v>
      </c>
      <c r="L96">
        <v>63.120454758684396</v>
      </c>
      <c r="M96">
        <v>0</v>
      </c>
      <c r="N96">
        <v>14.512849624331551</v>
      </c>
      <c r="O96">
        <v>48.746232813494593</v>
      </c>
      <c r="P96">
        <v>66.633694025576872</v>
      </c>
      <c r="Q96">
        <v>5.3297826887052349</v>
      </c>
      <c r="R96">
        <v>10.359553192040719</v>
      </c>
      <c r="S96">
        <v>6.4550870510894054</v>
      </c>
      <c r="T96">
        <v>0</v>
      </c>
      <c r="U96">
        <v>219.66231530861992</v>
      </c>
      <c r="V96">
        <v>5.0794722077922083</v>
      </c>
      <c r="W96">
        <v>11.348595863188535</v>
      </c>
      <c r="X96">
        <v>33.950161264419819</v>
      </c>
      <c r="Y96">
        <v>0</v>
      </c>
      <c r="Z96">
        <v>3.1880139439999997</v>
      </c>
      <c r="AA96">
        <v>10.302472703234885</v>
      </c>
      <c r="AB96">
        <v>0</v>
      </c>
      <c r="AC96">
        <v>0</v>
      </c>
      <c r="AD96">
        <v>0</v>
      </c>
      <c r="AE96">
        <v>4.0284714038184681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16.824176068636724</v>
      </c>
      <c r="AL96">
        <v>6.5320974184165239</v>
      </c>
      <c r="AM96">
        <v>3.8634987550977553</v>
      </c>
      <c r="AN96">
        <v>0</v>
      </c>
      <c r="AO96">
        <v>0</v>
      </c>
      <c r="AP96">
        <v>9.3926211251035646E-2</v>
      </c>
      <c r="AQ96">
        <v>0</v>
      </c>
      <c r="AR96">
        <v>8.6354226692028995</v>
      </c>
      <c r="AS96">
        <v>7.7977403627905053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704.48168843161136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157.95035927527812</v>
      </c>
      <c r="L97">
        <v>63.120454758684396</v>
      </c>
      <c r="M97">
        <v>0</v>
      </c>
      <c r="N97">
        <v>14.512849624331551</v>
      </c>
      <c r="O97">
        <v>48.746232813494593</v>
      </c>
      <c r="P97">
        <v>66.633694025576872</v>
      </c>
      <c r="Q97">
        <v>5.3297826887052349</v>
      </c>
      <c r="R97">
        <v>10.359553192040719</v>
      </c>
      <c r="S97">
        <v>6.4550870510894054</v>
      </c>
      <c r="T97">
        <v>0</v>
      </c>
      <c r="U97">
        <v>219.66231530861992</v>
      </c>
      <c r="V97">
        <v>5.0794722077922083</v>
      </c>
      <c r="W97">
        <v>11.348595863188535</v>
      </c>
      <c r="X97">
        <v>32.403261588147679</v>
      </c>
      <c r="Y97">
        <v>0</v>
      </c>
      <c r="Z97">
        <v>3.1880139439999997</v>
      </c>
      <c r="AA97">
        <v>10.302472703234885</v>
      </c>
      <c r="AB97">
        <v>0</v>
      </c>
      <c r="AC97">
        <v>0</v>
      </c>
      <c r="AD97">
        <v>0</v>
      </c>
      <c r="AE97">
        <v>4.0284714038184681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16.824176068636724</v>
      </c>
      <c r="AL97">
        <v>6.5320974184165239</v>
      </c>
      <c r="AM97">
        <v>3.8634987550977553</v>
      </c>
      <c r="AN97">
        <v>0</v>
      </c>
      <c r="AO97">
        <v>0</v>
      </c>
      <c r="AP97">
        <v>9.3926211251035646E-2</v>
      </c>
      <c r="AQ97">
        <v>0</v>
      </c>
      <c r="AR97">
        <v>8.6354226692028995</v>
      </c>
      <c r="AS97">
        <v>7.7977403627905053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702.86747793339782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157.95035927527812</v>
      </c>
      <c r="L98">
        <v>63.120454758684396</v>
      </c>
      <c r="M98">
        <v>0</v>
      </c>
      <c r="N98">
        <v>14.512849624331551</v>
      </c>
      <c r="O98">
        <v>48.746232813494593</v>
      </c>
      <c r="P98">
        <v>66.633694025576872</v>
      </c>
      <c r="Q98">
        <v>5.3297826887052349</v>
      </c>
      <c r="R98">
        <v>10.359553192040719</v>
      </c>
      <c r="S98">
        <v>6.4550870510894054</v>
      </c>
      <c r="T98">
        <v>0</v>
      </c>
      <c r="U98">
        <v>219.66231530861992</v>
      </c>
      <c r="V98">
        <v>5.0794722077922083</v>
      </c>
      <c r="W98">
        <v>11.348595863188535</v>
      </c>
      <c r="X98">
        <v>31.128743520646317</v>
      </c>
      <c r="Y98">
        <v>0</v>
      </c>
      <c r="Z98">
        <v>3.1880139439999997</v>
      </c>
      <c r="AA98">
        <v>10.302472703234885</v>
      </c>
      <c r="AB98">
        <v>0</v>
      </c>
      <c r="AC98">
        <v>0</v>
      </c>
      <c r="AD98">
        <v>0</v>
      </c>
      <c r="AE98">
        <v>4.0284714038184681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16.824176068636724</v>
      </c>
      <c r="AL98">
        <v>6.5320974184165239</v>
      </c>
      <c r="AM98">
        <v>3.8634987550977553</v>
      </c>
      <c r="AN98">
        <v>0</v>
      </c>
      <c r="AO98">
        <v>0</v>
      </c>
      <c r="AP98">
        <v>9.3926211251035646E-2</v>
      </c>
      <c r="AQ98">
        <v>0</v>
      </c>
      <c r="AR98">
        <v>8.6354226692028995</v>
      </c>
      <c r="AS98">
        <v>7.7977403627905053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701.59295986589655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2.5969412637150739</v>
      </c>
      <c r="L99">
        <f t="shared" si="2"/>
        <v>1.0589916974233862</v>
      </c>
      <c r="M99">
        <f t="shared" si="2"/>
        <v>0</v>
      </c>
      <c r="N99">
        <f t="shared" si="2"/>
        <v>0.34830839098395705</v>
      </c>
      <c r="O99">
        <f t="shared" si="2"/>
        <v>1.169909587523871</v>
      </c>
      <c r="P99">
        <f t="shared" si="2"/>
        <v>1.59920900576539</v>
      </c>
      <c r="Q99">
        <f t="shared" si="2"/>
        <v>8.8092843570802992E-2</v>
      </c>
      <c r="R99">
        <f t="shared" si="2"/>
        <v>0.20672887480203717</v>
      </c>
      <c r="S99">
        <f t="shared" si="2"/>
        <v>0.11531067719011225</v>
      </c>
      <c r="T99">
        <f t="shared" si="2"/>
        <v>0</v>
      </c>
      <c r="U99">
        <f t="shared" si="2"/>
        <v>5.2718830672751196</v>
      </c>
      <c r="V99">
        <f t="shared" si="2"/>
        <v>0.10492987561206472</v>
      </c>
      <c r="W99">
        <f t="shared" si="2"/>
        <v>0.25017087305333485</v>
      </c>
      <c r="X99">
        <f t="shared" si="2"/>
        <v>0.85603485405055213</v>
      </c>
      <c r="Y99">
        <f t="shared" si="2"/>
        <v>0</v>
      </c>
      <c r="Z99">
        <f t="shared" si="2"/>
        <v>7.6910836398999913E-2</v>
      </c>
      <c r="AA99">
        <f t="shared" si="2"/>
        <v>0.12359578271261154</v>
      </c>
      <c r="AB99">
        <f t="shared" si="2"/>
        <v>8.9780068016585057E-2</v>
      </c>
      <c r="AC99">
        <f t="shared" si="2"/>
        <v>4.8519850777218675E-2</v>
      </c>
      <c r="AD99">
        <f t="shared" si="2"/>
        <v>3.2352774255328211E-2</v>
      </c>
      <c r="AE99">
        <f t="shared" si="2"/>
        <v>0.10675449060961865</v>
      </c>
      <c r="AF99">
        <f t="shared" si="2"/>
        <v>0</v>
      </c>
      <c r="AG99">
        <f t="shared" si="2"/>
        <v>0</v>
      </c>
      <c r="AH99">
        <f t="shared" si="2"/>
        <v>0.16204698721122493</v>
      </c>
      <c r="AI99">
        <f t="shared" si="2"/>
        <v>1.5601067755351972E-2</v>
      </c>
      <c r="AJ99">
        <f t="shared" si="2"/>
        <v>0</v>
      </c>
      <c r="AK99">
        <f t="shared" si="2"/>
        <v>0.40378022564728089</v>
      </c>
      <c r="AL99">
        <f t="shared" si="2"/>
        <v>0.19949309655494815</v>
      </c>
      <c r="AM99">
        <f t="shared" si="2"/>
        <v>9.274743205593329E-2</v>
      </c>
      <c r="AN99">
        <f t="shared" si="2"/>
        <v>0</v>
      </c>
      <c r="AO99">
        <f t="shared" si="2"/>
        <v>0</v>
      </c>
      <c r="AP99">
        <f t="shared" si="2"/>
        <v>4.5397705383551775E-3</v>
      </c>
      <c r="AQ99">
        <f t="shared" si="2"/>
        <v>0</v>
      </c>
      <c r="AR99">
        <f t="shared" si="2"/>
        <v>0.20677789617146686</v>
      </c>
      <c r="AS99">
        <f t="shared" si="2"/>
        <v>0.18800999237978447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15.417421282050409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9.0100659669628396</v>
      </c>
      <c r="L3">
        <v>556.33375396712881</v>
      </c>
      <c r="M3">
        <v>27.159023042500802</v>
      </c>
      <c r="N3">
        <v>17.533442723262034</v>
      </c>
      <c r="O3">
        <v>0</v>
      </c>
      <c r="P3">
        <v>41.236961849542816</v>
      </c>
      <c r="Q3">
        <v>6.4497370247933894</v>
      </c>
      <c r="R3">
        <v>12.519460035168901</v>
      </c>
      <c r="S3">
        <v>7.7940679564237403</v>
      </c>
      <c r="T3">
        <v>0</v>
      </c>
      <c r="U3">
        <v>123.65130332291203</v>
      </c>
      <c r="V3">
        <v>6.1393620779220779</v>
      </c>
      <c r="W3">
        <v>13.69830513882669</v>
      </c>
      <c r="X3">
        <v>43.79120275224215</v>
      </c>
      <c r="Y3">
        <v>0</v>
      </c>
      <c r="Z3">
        <v>3.8509474090909088</v>
      </c>
      <c r="AA3">
        <v>0</v>
      </c>
      <c r="AB3">
        <v>0.98405390526716885</v>
      </c>
      <c r="AC3">
        <v>0</v>
      </c>
      <c r="AD3">
        <v>0</v>
      </c>
      <c r="AE3">
        <v>4.8653155708590035</v>
      </c>
      <c r="AF3">
        <v>5.2402680278355618</v>
      </c>
      <c r="AG3">
        <v>11.825336010261012</v>
      </c>
      <c r="AH3">
        <v>0</v>
      </c>
      <c r="AI3">
        <v>0</v>
      </c>
      <c r="AJ3">
        <v>0</v>
      </c>
      <c r="AK3">
        <v>20.321600197084319</v>
      </c>
      <c r="AL3">
        <v>0</v>
      </c>
      <c r="AM3">
        <v>4.6667778819698222</v>
      </c>
      <c r="AN3">
        <v>0.64420718925156084</v>
      </c>
      <c r="AO3">
        <v>0</v>
      </c>
      <c r="AP3">
        <v>0</v>
      </c>
      <c r="AQ3">
        <v>0</v>
      </c>
      <c r="AR3">
        <v>10.430876098641306</v>
      </c>
      <c r="AS3">
        <v>9.6118158957086806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937.75788404365574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9.0100659669628396</v>
      </c>
      <c r="L4">
        <v>559.69403238098971</v>
      </c>
      <c r="M4">
        <v>27.159023042500802</v>
      </c>
      <c r="N4">
        <v>17.533442723262034</v>
      </c>
      <c r="O4">
        <v>0</v>
      </c>
      <c r="P4">
        <v>41.236097563247156</v>
      </c>
      <c r="Q4">
        <v>6.4497370247933894</v>
      </c>
      <c r="R4">
        <v>12.519460035168901</v>
      </c>
      <c r="S4">
        <v>7.7940679564237403</v>
      </c>
      <c r="T4">
        <v>0</v>
      </c>
      <c r="U4">
        <v>123.68130363912462</v>
      </c>
      <c r="V4">
        <v>6.1393620779220779</v>
      </c>
      <c r="W4">
        <v>13.69830513882669</v>
      </c>
      <c r="X4">
        <v>43.79120275224215</v>
      </c>
      <c r="Y4">
        <v>0</v>
      </c>
      <c r="Z4">
        <v>3.8509474090909088</v>
      </c>
      <c r="AA4">
        <v>0</v>
      </c>
      <c r="AB4">
        <v>0.98405390526716885</v>
      </c>
      <c r="AC4">
        <v>0</v>
      </c>
      <c r="AD4">
        <v>0</v>
      </c>
      <c r="AE4">
        <v>4.8653155708590035</v>
      </c>
      <c r="AF4">
        <v>5.2402680278355618</v>
      </c>
      <c r="AG4">
        <v>11.825336010261012</v>
      </c>
      <c r="AH4">
        <v>0</v>
      </c>
      <c r="AI4">
        <v>0</v>
      </c>
      <c r="AJ4">
        <v>0</v>
      </c>
      <c r="AK4">
        <v>20.321600197084319</v>
      </c>
      <c r="AL4">
        <v>0</v>
      </c>
      <c r="AM4">
        <v>4.6667778819698222</v>
      </c>
      <c r="AN4">
        <v>0.64420718925156084</v>
      </c>
      <c r="AO4">
        <v>0</v>
      </c>
      <c r="AP4">
        <v>0</v>
      </c>
      <c r="AQ4">
        <v>0</v>
      </c>
      <c r="AR4">
        <v>10.430876098641306</v>
      </c>
      <c r="AS4">
        <v>9.6118158957086806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941.14729848743366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9.3699999999999992</v>
      </c>
      <c r="L5">
        <v>559.69403238098971</v>
      </c>
      <c r="M5">
        <v>27.159023042500802</v>
      </c>
      <c r="N5">
        <v>17.533442723262034</v>
      </c>
      <c r="O5">
        <v>0</v>
      </c>
      <c r="P5">
        <v>41.236097563247156</v>
      </c>
      <c r="Q5">
        <v>6.4497370247933894</v>
      </c>
      <c r="R5">
        <v>12.519460035168901</v>
      </c>
      <c r="S5">
        <v>7.7940679564237403</v>
      </c>
      <c r="T5">
        <v>0</v>
      </c>
      <c r="U5">
        <v>123.68130363912462</v>
      </c>
      <c r="V5">
        <v>6.1393620779220779</v>
      </c>
      <c r="W5">
        <v>13.69830513882669</v>
      </c>
      <c r="X5">
        <v>43.79120275224215</v>
      </c>
      <c r="Y5">
        <v>0</v>
      </c>
      <c r="Z5">
        <v>3.8509474090909088</v>
      </c>
      <c r="AA5">
        <v>0</v>
      </c>
      <c r="AB5">
        <v>0.98405390526716885</v>
      </c>
      <c r="AC5">
        <v>0</v>
      </c>
      <c r="AD5">
        <v>0</v>
      </c>
      <c r="AE5">
        <v>4.8653155708590035</v>
      </c>
      <c r="AF5">
        <v>5.2402680278355618</v>
      </c>
      <c r="AG5">
        <v>11.825336010261012</v>
      </c>
      <c r="AH5">
        <v>0</v>
      </c>
      <c r="AI5">
        <v>0</v>
      </c>
      <c r="AJ5">
        <v>0</v>
      </c>
      <c r="AK5">
        <v>20.321600197084319</v>
      </c>
      <c r="AL5">
        <v>0</v>
      </c>
      <c r="AM5">
        <v>4.6667778819698222</v>
      </c>
      <c r="AN5">
        <v>0.64420718925156084</v>
      </c>
      <c r="AO5">
        <v>0</v>
      </c>
      <c r="AP5">
        <v>0</v>
      </c>
      <c r="AQ5">
        <v>0</v>
      </c>
      <c r="AR5">
        <v>10.430876098641306</v>
      </c>
      <c r="AS5">
        <v>9.6118158957086806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941.50723252047078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9.3698984371410177</v>
      </c>
      <c r="L6">
        <v>559.69403238098971</v>
      </c>
      <c r="M6">
        <v>27.159023042500802</v>
      </c>
      <c r="N6">
        <v>17.533442723262034</v>
      </c>
      <c r="O6">
        <v>0</v>
      </c>
      <c r="P6">
        <v>41.236097563247156</v>
      </c>
      <c r="Q6">
        <v>6.4497370247933894</v>
      </c>
      <c r="R6">
        <v>12.519460035168901</v>
      </c>
      <c r="S6">
        <v>7.7940679564237403</v>
      </c>
      <c r="T6">
        <v>0</v>
      </c>
      <c r="U6">
        <v>123.68130363912462</v>
      </c>
      <c r="V6">
        <v>6.1393620779220779</v>
      </c>
      <c r="W6">
        <v>13.69830513882669</v>
      </c>
      <c r="X6">
        <v>43.79120275224215</v>
      </c>
      <c r="Y6">
        <v>0</v>
      </c>
      <c r="Z6">
        <v>3.8509474090909088</v>
      </c>
      <c r="AA6">
        <v>0</v>
      </c>
      <c r="AB6">
        <v>0.98405390526716885</v>
      </c>
      <c r="AC6">
        <v>0</v>
      </c>
      <c r="AD6">
        <v>0</v>
      </c>
      <c r="AE6">
        <v>4.8653155708590035</v>
      </c>
      <c r="AF6">
        <v>5.2402680278355618</v>
      </c>
      <c r="AG6">
        <v>11.825336010261012</v>
      </c>
      <c r="AH6">
        <v>0</v>
      </c>
      <c r="AI6">
        <v>0</v>
      </c>
      <c r="AJ6">
        <v>0</v>
      </c>
      <c r="AK6">
        <v>20.321600197084319</v>
      </c>
      <c r="AL6">
        <v>0</v>
      </c>
      <c r="AM6">
        <v>4.6667778819698222</v>
      </c>
      <c r="AN6">
        <v>0.64420718925156084</v>
      </c>
      <c r="AO6">
        <v>0</v>
      </c>
      <c r="AP6">
        <v>0</v>
      </c>
      <c r="AQ6">
        <v>0</v>
      </c>
      <c r="AR6">
        <v>10.430876098641306</v>
      </c>
      <c r="AS6">
        <v>9.6118158957086806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941.50713095761182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9.0200991167824771</v>
      </c>
      <c r="L7">
        <v>559.69933936180428</v>
      </c>
      <c r="M7">
        <v>27.159023042500802</v>
      </c>
      <c r="N7">
        <v>17.533442723262034</v>
      </c>
      <c r="O7">
        <v>0</v>
      </c>
      <c r="P7">
        <v>41.236097563247156</v>
      </c>
      <c r="Q7">
        <v>6.451124790975447</v>
      </c>
      <c r="R7">
        <v>12.519460035168901</v>
      </c>
      <c r="S7">
        <v>7.7925515950069357</v>
      </c>
      <c r="T7">
        <v>0</v>
      </c>
      <c r="U7">
        <v>123.68130363912462</v>
      </c>
      <c r="V7">
        <v>6.1393620779220779</v>
      </c>
      <c r="W7">
        <v>13.69830513882669</v>
      </c>
      <c r="X7">
        <v>43.79120275224215</v>
      </c>
      <c r="Y7">
        <v>0</v>
      </c>
      <c r="Z7">
        <v>3.8509474090909088</v>
      </c>
      <c r="AA7">
        <v>0</v>
      </c>
      <c r="AB7">
        <v>0.98405390526716885</v>
      </c>
      <c r="AC7">
        <v>0</v>
      </c>
      <c r="AD7">
        <v>0</v>
      </c>
      <c r="AE7">
        <v>4.8653155708590035</v>
      </c>
      <c r="AF7">
        <v>5.2402680278355618</v>
      </c>
      <c r="AG7">
        <v>11.825336010261012</v>
      </c>
      <c r="AH7">
        <v>0</v>
      </c>
      <c r="AI7">
        <v>0</v>
      </c>
      <c r="AJ7">
        <v>0</v>
      </c>
      <c r="AK7">
        <v>20.321600197084319</v>
      </c>
      <c r="AL7">
        <v>0</v>
      </c>
      <c r="AM7">
        <v>4.6667778819698222</v>
      </c>
      <c r="AN7">
        <v>0.64420718925156084</v>
      </c>
      <c r="AO7">
        <v>0</v>
      </c>
      <c r="AP7">
        <v>0</v>
      </c>
      <c r="AQ7">
        <v>0</v>
      </c>
      <c r="AR7">
        <v>10.430876098641306</v>
      </c>
      <c r="AS7">
        <v>9.6118158957086806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941.16251002283298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9.0200991167824771</v>
      </c>
      <c r="L8">
        <v>559.69933936180428</v>
      </c>
      <c r="M8">
        <v>27.159023042500802</v>
      </c>
      <c r="N8">
        <v>17.533442723262034</v>
      </c>
      <c r="O8">
        <v>0</v>
      </c>
      <c r="P8">
        <v>41.236097563247156</v>
      </c>
      <c r="Q8">
        <v>6.451124790975447</v>
      </c>
      <c r="R8">
        <v>12.519460035168901</v>
      </c>
      <c r="S8">
        <v>7.7925515950069357</v>
      </c>
      <c r="T8">
        <v>0</v>
      </c>
      <c r="U8">
        <v>123.68130363912462</v>
      </c>
      <c r="V8">
        <v>6.1393620779220779</v>
      </c>
      <c r="W8">
        <v>13.69830513882669</v>
      </c>
      <c r="X8">
        <v>43.79120275224215</v>
      </c>
      <c r="Y8">
        <v>0</v>
      </c>
      <c r="Z8">
        <v>3.8509474090909088</v>
      </c>
      <c r="AA8">
        <v>0</v>
      </c>
      <c r="AB8">
        <v>0.98405390526716885</v>
      </c>
      <c r="AC8">
        <v>0</v>
      </c>
      <c r="AD8">
        <v>0</v>
      </c>
      <c r="AE8">
        <v>4.8653155708590035</v>
      </c>
      <c r="AF8">
        <v>5.2402680278355618</v>
      </c>
      <c r="AG8">
        <v>11.825336010261012</v>
      </c>
      <c r="AH8">
        <v>0</v>
      </c>
      <c r="AI8">
        <v>0</v>
      </c>
      <c r="AJ8">
        <v>0</v>
      </c>
      <c r="AK8">
        <v>20.321600197084319</v>
      </c>
      <c r="AL8">
        <v>0</v>
      </c>
      <c r="AM8">
        <v>4.6667778819698222</v>
      </c>
      <c r="AN8">
        <v>0.64420718925156084</v>
      </c>
      <c r="AO8">
        <v>0</v>
      </c>
      <c r="AP8">
        <v>0</v>
      </c>
      <c r="AQ8">
        <v>0</v>
      </c>
      <c r="AR8">
        <v>10.430876098641306</v>
      </c>
      <c r="AS8">
        <v>9.6118158957086806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941.16251002283298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9.019899400333566</v>
      </c>
      <c r="L9">
        <v>559.69641396400527</v>
      </c>
      <c r="M9">
        <v>27.159023042500802</v>
      </c>
      <c r="N9">
        <v>17.533442723262034</v>
      </c>
      <c r="O9">
        <v>0</v>
      </c>
      <c r="P9">
        <v>41.236097563247156</v>
      </c>
      <c r="Q9">
        <v>6.451124790975447</v>
      </c>
      <c r="R9">
        <v>12.517899278065631</v>
      </c>
      <c r="S9">
        <v>7.7925515950069357</v>
      </c>
      <c r="T9">
        <v>0</v>
      </c>
      <c r="U9">
        <v>123.68130363912462</v>
      </c>
      <c r="V9">
        <v>6.1430684678727383</v>
      </c>
      <c r="W9">
        <v>13.69830513882669</v>
      </c>
      <c r="X9">
        <v>43.79120275224215</v>
      </c>
      <c r="Y9">
        <v>0</v>
      </c>
      <c r="Z9">
        <v>3.8509474090909088</v>
      </c>
      <c r="AA9">
        <v>0</v>
      </c>
      <c r="AB9">
        <v>0.98405390526716885</v>
      </c>
      <c r="AC9">
        <v>0</v>
      </c>
      <c r="AD9">
        <v>0</v>
      </c>
      <c r="AE9">
        <v>4.8653155708590035</v>
      </c>
      <c r="AF9">
        <v>5.2402680278355618</v>
      </c>
      <c r="AG9">
        <v>11.825336010261012</v>
      </c>
      <c r="AH9">
        <v>0</v>
      </c>
      <c r="AI9">
        <v>0</v>
      </c>
      <c r="AJ9">
        <v>0</v>
      </c>
      <c r="AK9">
        <v>20.321600197084319</v>
      </c>
      <c r="AL9">
        <v>0</v>
      </c>
      <c r="AM9">
        <v>4.6667778819698222</v>
      </c>
      <c r="AN9">
        <v>0.64420718925156084</v>
      </c>
      <c r="AO9">
        <v>0</v>
      </c>
      <c r="AP9">
        <v>0</v>
      </c>
      <c r="AQ9">
        <v>0</v>
      </c>
      <c r="AR9">
        <v>10.430876098641306</v>
      </c>
      <c r="AS9">
        <v>9.6118158957086806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941.1615305414324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4.8101758728232484</v>
      </c>
      <c r="L10">
        <v>490.82618683714412</v>
      </c>
      <c r="M10">
        <v>27.159023042500802</v>
      </c>
      <c r="N10">
        <v>17.533442723262034</v>
      </c>
      <c r="O10">
        <v>0</v>
      </c>
      <c r="P10">
        <v>41.236097563247156</v>
      </c>
      <c r="Q10">
        <v>2.4214585695098556</v>
      </c>
      <c r="R10">
        <v>12.517899278065631</v>
      </c>
      <c r="S10">
        <v>3.8472882324660631</v>
      </c>
      <c r="T10">
        <v>0</v>
      </c>
      <c r="U10">
        <v>123.68130363912462</v>
      </c>
      <c r="V10">
        <v>6.1430684678727383</v>
      </c>
      <c r="W10">
        <v>13.69830513882669</v>
      </c>
      <c r="X10">
        <v>43.79120275224215</v>
      </c>
      <c r="Y10">
        <v>0</v>
      </c>
      <c r="Z10">
        <v>3.8509474090909088</v>
      </c>
      <c r="AA10">
        <v>0</v>
      </c>
      <c r="AB10">
        <v>0.98405390526716885</v>
      </c>
      <c r="AC10">
        <v>0</v>
      </c>
      <c r="AD10">
        <v>0</v>
      </c>
      <c r="AE10">
        <v>4.8653155708590035</v>
      </c>
      <c r="AF10">
        <v>5.2402680278355618</v>
      </c>
      <c r="AG10">
        <v>11.825336010261012</v>
      </c>
      <c r="AH10">
        <v>0</v>
      </c>
      <c r="AI10">
        <v>0</v>
      </c>
      <c r="AJ10">
        <v>0</v>
      </c>
      <c r="AK10">
        <v>20.321600197084319</v>
      </c>
      <c r="AL10">
        <v>0</v>
      </c>
      <c r="AM10">
        <v>4.6667778819698222</v>
      </c>
      <c r="AN10">
        <v>0.64420718925156084</v>
      </c>
      <c r="AO10">
        <v>0</v>
      </c>
      <c r="AP10">
        <v>0</v>
      </c>
      <c r="AQ10">
        <v>0</v>
      </c>
      <c r="AR10">
        <v>10.430876098641306</v>
      </c>
      <c r="AS10">
        <v>9.6118158957086806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860.10665030305449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4.8101758728232484</v>
      </c>
      <c r="L11">
        <v>406.31274078305103</v>
      </c>
      <c r="M11">
        <v>27.159023042500802</v>
      </c>
      <c r="N11">
        <v>17.533442723262034</v>
      </c>
      <c r="O11">
        <v>0</v>
      </c>
      <c r="P11">
        <v>41.236097563247156</v>
      </c>
      <c r="Q11">
        <v>3.4887571059216014</v>
      </c>
      <c r="R11">
        <v>12.517899278065631</v>
      </c>
      <c r="S11">
        <v>3.8472882324660631</v>
      </c>
      <c r="T11">
        <v>0</v>
      </c>
      <c r="U11">
        <v>123.68130363912462</v>
      </c>
      <c r="V11">
        <v>6.1430684678727383</v>
      </c>
      <c r="W11">
        <v>13.69830513882669</v>
      </c>
      <c r="X11">
        <v>43.79120275224215</v>
      </c>
      <c r="Y11">
        <v>0</v>
      </c>
      <c r="Z11">
        <v>3.8509474090909088</v>
      </c>
      <c r="AA11">
        <v>4.1396833999999991</v>
      </c>
      <c r="AB11">
        <v>0.98405390526716885</v>
      </c>
      <c r="AC11">
        <v>0</v>
      </c>
      <c r="AD11">
        <v>0</v>
      </c>
      <c r="AE11">
        <v>4.8653155708590035</v>
      </c>
      <c r="AF11">
        <v>5.2402680278355618</v>
      </c>
      <c r="AG11">
        <v>11.825336010261012</v>
      </c>
      <c r="AH11">
        <v>0</v>
      </c>
      <c r="AI11">
        <v>0</v>
      </c>
      <c r="AJ11">
        <v>0</v>
      </c>
      <c r="AK11">
        <v>20.321600197084319</v>
      </c>
      <c r="AL11">
        <v>0</v>
      </c>
      <c r="AM11">
        <v>4.6667778819698222</v>
      </c>
      <c r="AN11">
        <v>0.64420718925156084</v>
      </c>
      <c r="AO11">
        <v>0</v>
      </c>
      <c r="AP11">
        <v>0</v>
      </c>
      <c r="AQ11">
        <v>0</v>
      </c>
      <c r="AR11">
        <v>10.430876098641306</v>
      </c>
      <c r="AS11">
        <v>9.6118158957086806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780.80018618537304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4.8101758728232484</v>
      </c>
      <c r="L12">
        <v>327.2176344103932</v>
      </c>
      <c r="M12">
        <v>27.159023042500802</v>
      </c>
      <c r="N12">
        <v>17.533442723262034</v>
      </c>
      <c r="O12">
        <v>0</v>
      </c>
      <c r="P12">
        <v>41.236097563247156</v>
      </c>
      <c r="Q12">
        <v>3.4887571059216014</v>
      </c>
      <c r="R12">
        <v>12.517899278065631</v>
      </c>
      <c r="S12">
        <v>3.8482279096426164</v>
      </c>
      <c r="T12">
        <v>0</v>
      </c>
      <c r="U12">
        <v>123.68130363912462</v>
      </c>
      <c r="V12">
        <v>6.1430684678727383</v>
      </c>
      <c r="W12">
        <v>13.69830513882669</v>
      </c>
      <c r="X12">
        <v>43.79120275224215</v>
      </c>
      <c r="Y12">
        <v>0</v>
      </c>
      <c r="Z12">
        <v>3.8509474090909088</v>
      </c>
      <c r="AA12">
        <v>4.1476129147679321</v>
      </c>
      <c r="AB12">
        <v>0.98405390526716885</v>
      </c>
      <c r="AC12">
        <v>0</v>
      </c>
      <c r="AD12">
        <v>0</v>
      </c>
      <c r="AE12">
        <v>4.8653155708590035</v>
      </c>
      <c r="AF12">
        <v>5.2402680278355618</v>
      </c>
      <c r="AG12">
        <v>11.825336010261012</v>
      </c>
      <c r="AH12">
        <v>0</v>
      </c>
      <c r="AI12">
        <v>0</v>
      </c>
      <c r="AJ12">
        <v>0</v>
      </c>
      <c r="AK12">
        <v>20.321600197084319</v>
      </c>
      <c r="AL12">
        <v>0</v>
      </c>
      <c r="AM12">
        <v>4.6667778819698222</v>
      </c>
      <c r="AN12">
        <v>0.64420718925156084</v>
      </c>
      <c r="AO12">
        <v>0</v>
      </c>
      <c r="AP12">
        <v>0</v>
      </c>
      <c r="AQ12">
        <v>0</v>
      </c>
      <c r="AR12">
        <v>10.430876098641306</v>
      </c>
      <c r="AS12">
        <v>9.6118158957086806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701.71394900465964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4.8101758728232484</v>
      </c>
      <c r="L13">
        <v>307.82698106776502</v>
      </c>
      <c r="M13">
        <v>27.159023042500802</v>
      </c>
      <c r="N13">
        <v>17.533442723262034</v>
      </c>
      <c r="O13">
        <v>0</v>
      </c>
      <c r="P13">
        <v>41.236097563247156</v>
      </c>
      <c r="Q13">
        <v>6.6976139282735616</v>
      </c>
      <c r="R13">
        <v>12.517899278065631</v>
      </c>
      <c r="S13">
        <v>7.7920641839019193</v>
      </c>
      <c r="T13">
        <v>0</v>
      </c>
      <c r="U13">
        <v>123.68130363912462</v>
      </c>
      <c r="V13">
        <v>6.1430684678727383</v>
      </c>
      <c r="W13">
        <v>13.69830513882669</v>
      </c>
      <c r="X13">
        <v>43.79120275224215</v>
      </c>
      <c r="Y13">
        <v>0</v>
      </c>
      <c r="Z13">
        <v>3.8509474090909088</v>
      </c>
      <c r="AA13">
        <v>8.2952258295358643</v>
      </c>
      <c r="AB13">
        <v>0.98405390526716885</v>
      </c>
      <c r="AC13">
        <v>0</v>
      </c>
      <c r="AD13">
        <v>0</v>
      </c>
      <c r="AE13">
        <v>4.8653155708590035</v>
      </c>
      <c r="AF13">
        <v>5.2402680278355618</v>
      </c>
      <c r="AG13">
        <v>11.825336010261012</v>
      </c>
      <c r="AH13">
        <v>0</v>
      </c>
      <c r="AI13">
        <v>0</v>
      </c>
      <c r="AJ13">
        <v>0</v>
      </c>
      <c r="AK13">
        <v>20.321600197084319</v>
      </c>
      <c r="AL13">
        <v>0</v>
      </c>
      <c r="AM13">
        <v>4.6667778819698222</v>
      </c>
      <c r="AN13">
        <v>0.64420718925156084</v>
      </c>
      <c r="AO13">
        <v>0</v>
      </c>
      <c r="AP13">
        <v>0</v>
      </c>
      <c r="AQ13">
        <v>0</v>
      </c>
      <c r="AR13">
        <v>10.430876098641306</v>
      </c>
      <c r="AS13">
        <v>9.6118158957086806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693.62360167341069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4.8101758728232484</v>
      </c>
      <c r="L14">
        <v>307.82698106776502</v>
      </c>
      <c r="M14">
        <v>27.159023042500802</v>
      </c>
      <c r="N14">
        <v>17.533442723262034</v>
      </c>
      <c r="O14">
        <v>0</v>
      </c>
      <c r="P14">
        <v>41.236097563247156</v>
      </c>
      <c r="Q14">
        <v>6.6976139282735616</v>
      </c>
      <c r="R14">
        <v>12.517899278065631</v>
      </c>
      <c r="S14">
        <v>7.7920641839019193</v>
      </c>
      <c r="T14">
        <v>0</v>
      </c>
      <c r="U14">
        <v>123.68130363912462</v>
      </c>
      <c r="V14">
        <v>6.1430684678727383</v>
      </c>
      <c r="W14">
        <v>13.69830513882669</v>
      </c>
      <c r="X14">
        <v>43.79120275224215</v>
      </c>
      <c r="Y14">
        <v>0</v>
      </c>
      <c r="Z14">
        <v>3.8509474090909088</v>
      </c>
      <c r="AA14">
        <v>8.2952258295358643</v>
      </c>
      <c r="AB14">
        <v>0.98405390526716885</v>
      </c>
      <c r="AC14">
        <v>0</v>
      </c>
      <c r="AD14">
        <v>0</v>
      </c>
      <c r="AE14">
        <v>4.8653155708590035</v>
      </c>
      <c r="AF14">
        <v>5.2402680278355618</v>
      </c>
      <c r="AG14">
        <v>11.825336010261012</v>
      </c>
      <c r="AH14">
        <v>0</v>
      </c>
      <c r="AI14">
        <v>0</v>
      </c>
      <c r="AJ14">
        <v>0</v>
      </c>
      <c r="AK14">
        <v>20.321600197084319</v>
      </c>
      <c r="AL14">
        <v>0</v>
      </c>
      <c r="AM14">
        <v>4.6667778819698222</v>
      </c>
      <c r="AN14">
        <v>0.64420718925156084</v>
      </c>
      <c r="AO14">
        <v>0</v>
      </c>
      <c r="AP14">
        <v>0</v>
      </c>
      <c r="AQ14">
        <v>0</v>
      </c>
      <c r="AR14">
        <v>10.430876098641306</v>
      </c>
      <c r="AS14">
        <v>9.6118158957086806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693.62360167341069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4.8101758728232484</v>
      </c>
      <c r="L15">
        <v>307.82698106776502</v>
      </c>
      <c r="M15">
        <v>27.159023042500802</v>
      </c>
      <c r="N15">
        <v>17.533442723262034</v>
      </c>
      <c r="O15">
        <v>0</v>
      </c>
      <c r="P15">
        <v>41.236097563247156</v>
      </c>
      <c r="Q15">
        <v>6.6976139282735616</v>
      </c>
      <c r="R15">
        <v>12.517899278065631</v>
      </c>
      <c r="S15">
        <v>7.7920641839019193</v>
      </c>
      <c r="T15">
        <v>0</v>
      </c>
      <c r="U15">
        <v>123.68130363912462</v>
      </c>
      <c r="V15">
        <v>6.1430684678727383</v>
      </c>
      <c r="W15">
        <v>13.69830513882669</v>
      </c>
      <c r="X15">
        <v>43.79120275224215</v>
      </c>
      <c r="Y15">
        <v>0</v>
      </c>
      <c r="Z15">
        <v>3.8509474090909088</v>
      </c>
      <c r="AA15">
        <v>8.2952258295358643</v>
      </c>
      <c r="AB15">
        <v>0.98405390526716885</v>
      </c>
      <c r="AC15">
        <v>2.8576734570785116</v>
      </c>
      <c r="AD15">
        <v>0</v>
      </c>
      <c r="AE15">
        <v>4.8653155708590035</v>
      </c>
      <c r="AF15">
        <v>5.2402680278355618</v>
      </c>
      <c r="AG15">
        <v>11.825336010261012</v>
      </c>
      <c r="AH15">
        <v>0</v>
      </c>
      <c r="AI15">
        <v>0</v>
      </c>
      <c r="AJ15">
        <v>0</v>
      </c>
      <c r="AK15">
        <v>20.321600197084319</v>
      </c>
      <c r="AL15">
        <v>0</v>
      </c>
      <c r="AM15">
        <v>4.6667778819698222</v>
      </c>
      <c r="AN15">
        <v>0.64420718925156084</v>
      </c>
      <c r="AO15">
        <v>0</v>
      </c>
      <c r="AP15">
        <v>0</v>
      </c>
      <c r="AQ15">
        <v>3.3485746342523739</v>
      </c>
      <c r="AR15">
        <v>10.430876098641306</v>
      </c>
      <c r="AS15">
        <v>9.41799077472532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699.63602464375822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4.8101758728232484</v>
      </c>
      <c r="L16">
        <v>307.82698106776502</v>
      </c>
      <c r="M16">
        <v>27.159023042500802</v>
      </c>
      <c r="N16">
        <v>17.533442723262034</v>
      </c>
      <c r="O16">
        <v>0</v>
      </c>
      <c r="P16">
        <v>41.236097563247156</v>
      </c>
      <c r="Q16">
        <v>6.6976139282735616</v>
      </c>
      <c r="R16">
        <v>12.517899278065631</v>
      </c>
      <c r="S16">
        <v>7.7920641839019193</v>
      </c>
      <c r="T16">
        <v>0</v>
      </c>
      <c r="U16">
        <v>123.68130363912462</v>
      </c>
      <c r="V16">
        <v>6.1430684678727383</v>
      </c>
      <c r="W16">
        <v>13.69830513882669</v>
      </c>
      <c r="X16">
        <v>43.79120275224215</v>
      </c>
      <c r="Y16">
        <v>0</v>
      </c>
      <c r="Z16">
        <v>3.8509474090909088</v>
      </c>
      <c r="AA16">
        <v>8.2952258295358643</v>
      </c>
      <c r="AB16">
        <v>3.8889814315437325</v>
      </c>
      <c r="AC16">
        <v>2.8576734570785116</v>
      </c>
      <c r="AD16">
        <v>0</v>
      </c>
      <c r="AE16">
        <v>4.8653155708590035</v>
      </c>
      <c r="AF16">
        <v>5.2402680278355618</v>
      </c>
      <c r="AG16">
        <v>11.825336010261012</v>
      </c>
      <c r="AH16">
        <v>0</v>
      </c>
      <c r="AI16">
        <v>0</v>
      </c>
      <c r="AJ16">
        <v>0</v>
      </c>
      <c r="AK16">
        <v>20.321600197084319</v>
      </c>
      <c r="AL16">
        <v>0</v>
      </c>
      <c r="AM16">
        <v>4.6667778819698222</v>
      </c>
      <c r="AN16">
        <v>0.64420718925156084</v>
      </c>
      <c r="AO16">
        <v>0</v>
      </c>
      <c r="AP16">
        <v>0</v>
      </c>
      <c r="AQ16">
        <v>3.3485746342523739</v>
      </c>
      <c r="AR16">
        <v>10.430876098641306</v>
      </c>
      <c r="AS16">
        <v>9.41799077472532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702.54095217003476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4.8101758728232484</v>
      </c>
      <c r="L17">
        <v>307.82698106776502</v>
      </c>
      <c r="M17">
        <v>27.159023042500802</v>
      </c>
      <c r="N17">
        <v>17.533442723262034</v>
      </c>
      <c r="O17">
        <v>0</v>
      </c>
      <c r="P17">
        <v>41.236097563247156</v>
      </c>
      <c r="Q17">
        <v>6.6976139282735616</v>
      </c>
      <c r="R17">
        <v>12.517899278065631</v>
      </c>
      <c r="S17">
        <v>7.7920641839019193</v>
      </c>
      <c r="T17">
        <v>0</v>
      </c>
      <c r="U17">
        <v>123.68130363912462</v>
      </c>
      <c r="V17">
        <v>6.1430684678727383</v>
      </c>
      <c r="W17">
        <v>13.69830513882669</v>
      </c>
      <c r="X17">
        <v>43.79120275224215</v>
      </c>
      <c r="Y17">
        <v>0</v>
      </c>
      <c r="Z17">
        <v>3.8509474090909088</v>
      </c>
      <c r="AA17">
        <v>8.2952258295358643</v>
      </c>
      <c r="AB17">
        <v>3.8889814315437325</v>
      </c>
      <c r="AC17">
        <v>2.8576734570785116</v>
      </c>
      <c r="AD17">
        <v>0</v>
      </c>
      <c r="AE17">
        <v>4.8653155708590035</v>
      </c>
      <c r="AF17">
        <v>5.2402680278355618</v>
      </c>
      <c r="AG17">
        <v>11.825336010261012</v>
      </c>
      <c r="AH17">
        <v>0</v>
      </c>
      <c r="AI17">
        <v>0</v>
      </c>
      <c r="AJ17">
        <v>0</v>
      </c>
      <c r="AK17">
        <v>20.321600197084319</v>
      </c>
      <c r="AL17">
        <v>0</v>
      </c>
      <c r="AM17">
        <v>4.6667778819698222</v>
      </c>
      <c r="AN17">
        <v>0.64420718925156084</v>
      </c>
      <c r="AO17">
        <v>0</v>
      </c>
      <c r="AP17">
        <v>0</v>
      </c>
      <c r="AQ17">
        <v>6.6971492685047478</v>
      </c>
      <c r="AR17">
        <v>10.430876098641306</v>
      </c>
      <c r="AS17">
        <v>9.41799077472532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705.88952680428713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4.8101758728232484</v>
      </c>
      <c r="L18">
        <v>307.82698106776502</v>
      </c>
      <c r="M18">
        <v>27.159023042500802</v>
      </c>
      <c r="N18">
        <v>17.533442723262034</v>
      </c>
      <c r="O18">
        <v>0</v>
      </c>
      <c r="P18">
        <v>41.236097563247156</v>
      </c>
      <c r="Q18">
        <v>6.6976139282735616</v>
      </c>
      <c r="R18">
        <v>12.517899278065631</v>
      </c>
      <c r="S18">
        <v>7.7920641839019193</v>
      </c>
      <c r="T18">
        <v>0</v>
      </c>
      <c r="U18">
        <v>123.68130363912462</v>
      </c>
      <c r="V18">
        <v>6.1430684678727383</v>
      </c>
      <c r="W18">
        <v>13.69830513882669</v>
      </c>
      <c r="X18">
        <v>43.79120275224215</v>
      </c>
      <c r="Y18">
        <v>0</v>
      </c>
      <c r="Z18">
        <v>3.8509474090909088</v>
      </c>
      <c r="AA18">
        <v>8.2952258295358643</v>
      </c>
      <c r="AB18">
        <v>3.8889814315437325</v>
      </c>
      <c r="AC18">
        <v>2.8576734570785116</v>
      </c>
      <c r="AD18">
        <v>0</v>
      </c>
      <c r="AE18">
        <v>4.8653155708590035</v>
      </c>
      <c r="AF18">
        <v>5.2402680278355618</v>
      </c>
      <c r="AG18">
        <v>11.825336010261012</v>
      </c>
      <c r="AH18">
        <v>0</v>
      </c>
      <c r="AI18">
        <v>0</v>
      </c>
      <c r="AJ18">
        <v>0</v>
      </c>
      <c r="AK18">
        <v>20.321600197084319</v>
      </c>
      <c r="AL18">
        <v>0</v>
      </c>
      <c r="AM18">
        <v>4.6667778819698222</v>
      </c>
      <c r="AN18">
        <v>0.64420718925156084</v>
      </c>
      <c r="AO18">
        <v>0</v>
      </c>
      <c r="AP18">
        <v>0</v>
      </c>
      <c r="AQ18">
        <v>10.045723660165727</v>
      </c>
      <c r="AR18">
        <v>10.430876098641306</v>
      </c>
      <c r="AS18">
        <v>9.41799077472532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709.23810119594816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4.8101758728232484</v>
      </c>
      <c r="L19">
        <v>307.82698106776502</v>
      </c>
      <c r="M19">
        <v>27.159023042500802</v>
      </c>
      <c r="N19">
        <v>17.533442723262034</v>
      </c>
      <c r="O19">
        <v>0</v>
      </c>
      <c r="P19">
        <v>41.236097563247156</v>
      </c>
      <c r="Q19">
        <v>6.6976139282735616</v>
      </c>
      <c r="R19">
        <v>12.517899278065631</v>
      </c>
      <c r="S19">
        <v>7.7920641839019193</v>
      </c>
      <c r="T19">
        <v>0</v>
      </c>
      <c r="U19">
        <v>123.68130363912462</v>
      </c>
      <c r="V19">
        <v>6.1430684678727383</v>
      </c>
      <c r="W19">
        <v>13.69830513882669</v>
      </c>
      <c r="X19">
        <v>43.79120275224215</v>
      </c>
      <c r="Y19">
        <v>0</v>
      </c>
      <c r="Z19">
        <v>3.8509474090909088</v>
      </c>
      <c r="AA19">
        <v>8.2952258295358643</v>
      </c>
      <c r="AB19">
        <v>3.8889814315437325</v>
      </c>
      <c r="AC19">
        <v>2.8576734570785116</v>
      </c>
      <c r="AD19">
        <v>0</v>
      </c>
      <c r="AE19">
        <v>4.8653155708590035</v>
      </c>
      <c r="AF19">
        <v>5.2402680278355618</v>
      </c>
      <c r="AG19">
        <v>11.825336010261012</v>
      </c>
      <c r="AH19">
        <v>0</v>
      </c>
      <c r="AI19">
        <v>0</v>
      </c>
      <c r="AJ19">
        <v>0</v>
      </c>
      <c r="AK19">
        <v>20.321600197084319</v>
      </c>
      <c r="AL19">
        <v>0</v>
      </c>
      <c r="AM19">
        <v>4.6667778819698222</v>
      </c>
      <c r="AN19">
        <v>0.64420718925156084</v>
      </c>
      <c r="AO19">
        <v>0</v>
      </c>
      <c r="AP19">
        <v>0</v>
      </c>
      <c r="AQ19">
        <v>10.045723660165727</v>
      </c>
      <c r="AR19">
        <v>10.430876098641306</v>
      </c>
      <c r="AS19">
        <v>9.41799077472532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709.23810119594816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4.8101758728232484</v>
      </c>
      <c r="L20">
        <v>307.82698106776502</v>
      </c>
      <c r="M20">
        <v>27.159023042500802</v>
      </c>
      <c r="N20">
        <v>17.533442723262034</v>
      </c>
      <c r="O20">
        <v>0</v>
      </c>
      <c r="P20">
        <v>41.236097563247156</v>
      </c>
      <c r="Q20">
        <v>6.6976139282735616</v>
      </c>
      <c r="R20">
        <v>12.517899278065631</v>
      </c>
      <c r="S20">
        <v>7.7920641839019193</v>
      </c>
      <c r="T20">
        <v>0</v>
      </c>
      <c r="U20">
        <v>123.68130363912462</v>
      </c>
      <c r="V20">
        <v>6.1430684678727383</v>
      </c>
      <c r="W20">
        <v>13.69830513882669</v>
      </c>
      <c r="X20">
        <v>43.79120275224215</v>
      </c>
      <c r="Y20">
        <v>0</v>
      </c>
      <c r="Z20">
        <v>3.8509474090909088</v>
      </c>
      <c r="AA20">
        <v>12.442838744303799</v>
      </c>
      <c r="AB20">
        <v>3.8889814315437325</v>
      </c>
      <c r="AC20">
        <v>2.8576734570785116</v>
      </c>
      <c r="AD20">
        <v>0</v>
      </c>
      <c r="AE20">
        <v>4.8653155708590035</v>
      </c>
      <c r="AF20">
        <v>5.2402680278355618</v>
      </c>
      <c r="AG20">
        <v>11.825336010261012</v>
      </c>
      <c r="AH20">
        <v>0</v>
      </c>
      <c r="AI20">
        <v>0</v>
      </c>
      <c r="AJ20">
        <v>0</v>
      </c>
      <c r="AK20">
        <v>20.321600197084319</v>
      </c>
      <c r="AL20">
        <v>0</v>
      </c>
      <c r="AM20">
        <v>4.6667778819698222</v>
      </c>
      <c r="AN20">
        <v>0.64420718925156084</v>
      </c>
      <c r="AO20">
        <v>0</v>
      </c>
      <c r="AP20">
        <v>0</v>
      </c>
      <c r="AQ20">
        <v>13.022234419213239</v>
      </c>
      <c r="AR20">
        <v>11.408770799999999</v>
      </c>
      <c r="AS20">
        <v>9.41799077472532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717.34011957112216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4.8101758728232484</v>
      </c>
      <c r="L21">
        <v>307.82698106776502</v>
      </c>
      <c r="M21">
        <v>27.159023042500802</v>
      </c>
      <c r="N21">
        <v>17.533442723262034</v>
      </c>
      <c r="O21">
        <v>0</v>
      </c>
      <c r="P21">
        <v>41.236097563247156</v>
      </c>
      <c r="Q21">
        <v>6.6976139282735616</v>
      </c>
      <c r="R21">
        <v>12.517899278065631</v>
      </c>
      <c r="S21">
        <v>7.7920641839019193</v>
      </c>
      <c r="T21">
        <v>0</v>
      </c>
      <c r="U21">
        <v>123.68130363912462</v>
      </c>
      <c r="V21">
        <v>6.1430684678727383</v>
      </c>
      <c r="W21">
        <v>13.69830513882669</v>
      </c>
      <c r="X21">
        <v>43.79120275224215</v>
      </c>
      <c r="Y21">
        <v>0</v>
      </c>
      <c r="Z21">
        <v>3.8509474090909088</v>
      </c>
      <c r="AA21">
        <v>12.442838744303799</v>
      </c>
      <c r="AB21">
        <v>3.8889814315437325</v>
      </c>
      <c r="AC21">
        <v>2.8576734570785116</v>
      </c>
      <c r="AD21">
        <v>0</v>
      </c>
      <c r="AE21">
        <v>9.730630885425791</v>
      </c>
      <c r="AF21">
        <v>5.2402680278355618</v>
      </c>
      <c r="AG21">
        <v>11.825336010261012</v>
      </c>
      <c r="AH21">
        <v>0</v>
      </c>
      <c r="AI21">
        <v>0</v>
      </c>
      <c r="AJ21">
        <v>0</v>
      </c>
      <c r="AK21">
        <v>20.321600197084319</v>
      </c>
      <c r="AL21">
        <v>0</v>
      </c>
      <c r="AM21">
        <v>4.6667778819698222</v>
      </c>
      <c r="AN21">
        <v>0.64420718925156084</v>
      </c>
      <c r="AO21">
        <v>0</v>
      </c>
      <c r="AP21">
        <v>0</v>
      </c>
      <c r="AQ21">
        <v>13.022234419213239</v>
      </c>
      <c r="AR21">
        <v>11.408770799999999</v>
      </c>
      <c r="AS21">
        <v>9.41799077472532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722.20543488568887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4.8101758728232484</v>
      </c>
      <c r="L22">
        <v>307.82698106776502</v>
      </c>
      <c r="M22">
        <v>27.159023042500802</v>
      </c>
      <c r="N22">
        <v>17.533442723262034</v>
      </c>
      <c r="O22">
        <v>0</v>
      </c>
      <c r="P22">
        <v>41.236097563247156</v>
      </c>
      <c r="Q22">
        <v>6.6976139282735616</v>
      </c>
      <c r="R22">
        <v>12.517899278065631</v>
      </c>
      <c r="S22">
        <v>7.7920641839019193</v>
      </c>
      <c r="T22">
        <v>0</v>
      </c>
      <c r="U22">
        <v>123.68130363912462</v>
      </c>
      <c r="V22">
        <v>6.1430684678727383</v>
      </c>
      <c r="W22">
        <v>13.69830513882669</v>
      </c>
      <c r="X22">
        <v>43.79120275224215</v>
      </c>
      <c r="Y22">
        <v>0</v>
      </c>
      <c r="Z22">
        <v>3.8509474090909088</v>
      </c>
      <c r="AA22">
        <v>12.442838744303799</v>
      </c>
      <c r="AB22">
        <v>3.8889814315437325</v>
      </c>
      <c r="AC22">
        <v>2.8576734570785116</v>
      </c>
      <c r="AD22">
        <v>0</v>
      </c>
      <c r="AE22">
        <v>9.730630885425791</v>
      </c>
      <c r="AF22">
        <v>5.2402680278355618</v>
      </c>
      <c r="AG22">
        <v>11.825336010261012</v>
      </c>
      <c r="AH22">
        <v>0</v>
      </c>
      <c r="AI22">
        <v>0</v>
      </c>
      <c r="AJ22">
        <v>0</v>
      </c>
      <c r="AK22">
        <v>20.321600197084319</v>
      </c>
      <c r="AL22">
        <v>0</v>
      </c>
      <c r="AM22">
        <v>4.6667778819698222</v>
      </c>
      <c r="AN22">
        <v>0.64420718925156084</v>
      </c>
      <c r="AO22">
        <v>0</v>
      </c>
      <c r="AP22">
        <v>0</v>
      </c>
      <c r="AQ22">
        <v>13.394298294418101</v>
      </c>
      <c r="AR22">
        <v>10.104911402717393</v>
      </c>
      <c r="AS22">
        <v>9.41799077472532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721.27363936361132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4.8101758728232484</v>
      </c>
      <c r="L23">
        <v>307.82698106776502</v>
      </c>
      <c r="M23">
        <v>27.159023042500802</v>
      </c>
      <c r="N23">
        <v>17.533442723262034</v>
      </c>
      <c r="O23">
        <v>0</v>
      </c>
      <c r="P23">
        <v>41.236097563247156</v>
      </c>
      <c r="Q23">
        <v>6.6976139282735616</v>
      </c>
      <c r="R23">
        <v>12.517899278065631</v>
      </c>
      <c r="S23">
        <v>7.7920641839019193</v>
      </c>
      <c r="T23">
        <v>0</v>
      </c>
      <c r="U23">
        <v>123.68130363912462</v>
      </c>
      <c r="V23">
        <v>6.1430684678727383</v>
      </c>
      <c r="W23">
        <v>13.69830513882669</v>
      </c>
      <c r="X23">
        <v>43.79120275224215</v>
      </c>
      <c r="Y23">
        <v>0</v>
      </c>
      <c r="Z23">
        <v>3.8509474090909088</v>
      </c>
      <c r="AA23">
        <v>12.442838744303799</v>
      </c>
      <c r="AB23">
        <v>3.8889814315437325</v>
      </c>
      <c r="AC23">
        <v>2.8576734570785116</v>
      </c>
      <c r="AD23">
        <v>0</v>
      </c>
      <c r="AE23">
        <v>9.730630885425791</v>
      </c>
      <c r="AF23">
        <v>5.2402680278355618</v>
      </c>
      <c r="AG23">
        <v>11.825336010261012</v>
      </c>
      <c r="AH23">
        <v>0</v>
      </c>
      <c r="AI23">
        <v>0</v>
      </c>
      <c r="AJ23">
        <v>0</v>
      </c>
      <c r="AK23">
        <v>20.321600197084319</v>
      </c>
      <c r="AL23">
        <v>0</v>
      </c>
      <c r="AM23">
        <v>4.6667778819698222</v>
      </c>
      <c r="AN23">
        <v>0.64420718925156084</v>
      </c>
      <c r="AO23">
        <v>0</v>
      </c>
      <c r="AP23">
        <v>0</v>
      </c>
      <c r="AQ23">
        <v>13.394298294418101</v>
      </c>
      <c r="AR23">
        <v>10.104911402717393</v>
      </c>
      <c r="AS23">
        <v>9.41799077472532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721.27363936361132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4.8101758728232484</v>
      </c>
      <c r="L24">
        <v>307.82698106776502</v>
      </c>
      <c r="M24">
        <v>27.159023042500802</v>
      </c>
      <c r="N24">
        <v>17.533442723262034</v>
      </c>
      <c r="O24">
        <v>0</v>
      </c>
      <c r="P24">
        <v>41.236097563247156</v>
      </c>
      <c r="Q24">
        <v>6.6976139282735616</v>
      </c>
      <c r="R24">
        <v>12.517899278065631</v>
      </c>
      <c r="S24">
        <v>7.7920641839019193</v>
      </c>
      <c r="T24">
        <v>0</v>
      </c>
      <c r="U24">
        <v>123.68130363912462</v>
      </c>
      <c r="V24">
        <v>6.1430684678727383</v>
      </c>
      <c r="W24">
        <v>13.69830513882669</v>
      </c>
      <c r="X24">
        <v>43.79120275224215</v>
      </c>
      <c r="Y24">
        <v>0</v>
      </c>
      <c r="Z24">
        <v>3.8509474090909088</v>
      </c>
      <c r="AA24">
        <v>12.442838744303799</v>
      </c>
      <c r="AB24">
        <v>3.8889814315437325</v>
      </c>
      <c r="AC24">
        <v>5.7153471701611966</v>
      </c>
      <c r="AD24">
        <v>0</v>
      </c>
      <c r="AE24">
        <v>9.730630885425791</v>
      </c>
      <c r="AF24">
        <v>5.2402680278355618</v>
      </c>
      <c r="AG24">
        <v>11.825336010261012</v>
      </c>
      <c r="AH24">
        <v>5.592313812369281</v>
      </c>
      <c r="AI24">
        <v>0</v>
      </c>
      <c r="AJ24">
        <v>0</v>
      </c>
      <c r="AK24">
        <v>20.321600197084319</v>
      </c>
      <c r="AL24">
        <v>0</v>
      </c>
      <c r="AM24">
        <v>4.6667778819698222</v>
      </c>
      <c r="AN24">
        <v>0.64420718925156084</v>
      </c>
      <c r="AO24">
        <v>0</v>
      </c>
      <c r="AP24">
        <v>0</v>
      </c>
      <c r="AQ24">
        <v>13.394298294418101</v>
      </c>
      <c r="AR24">
        <v>10.104911402717393</v>
      </c>
      <c r="AS24">
        <v>9.41799077472532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729.72362688906333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4.8101758728232484</v>
      </c>
      <c r="L25">
        <v>306.04516657559992</v>
      </c>
      <c r="M25">
        <v>27.159023042500802</v>
      </c>
      <c r="N25">
        <v>17.533442723262034</v>
      </c>
      <c r="O25">
        <v>0</v>
      </c>
      <c r="P25">
        <v>41.236097563247156</v>
      </c>
      <c r="Q25">
        <v>6.6976139282735616</v>
      </c>
      <c r="R25">
        <v>12.517899278065631</v>
      </c>
      <c r="S25">
        <v>7.7920641839019193</v>
      </c>
      <c r="T25">
        <v>0</v>
      </c>
      <c r="U25">
        <v>123.68130363912462</v>
      </c>
      <c r="V25">
        <v>6.1393620779220779</v>
      </c>
      <c r="W25">
        <v>13.69830513882669</v>
      </c>
      <c r="X25">
        <v>43.79120275224215</v>
      </c>
      <c r="Y25">
        <v>0</v>
      </c>
      <c r="Z25">
        <v>3.8509474090909088</v>
      </c>
      <c r="AA25">
        <v>12.442838744303799</v>
      </c>
      <c r="AB25">
        <v>7.7779628630874651</v>
      </c>
      <c r="AC25">
        <v>5.7153471701611966</v>
      </c>
      <c r="AD25">
        <v>0</v>
      </c>
      <c r="AE25">
        <v>9.730630885425791</v>
      </c>
      <c r="AF25">
        <v>5.2402680278355618</v>
      </c>
      <c r="AG25">
        <v>11.825336010261012</v>
      </c>
      <c r="AH25">
        <v>11.18462788547189</v>
      </c>
      <c r="AI25">
        <v>0</v>
      </c>
      <c r="AJ25">
        <v>0</v>
      </c>
      <c r="AK25">
        <v>20.321600197084319</v>
      </c>
      <c r="AL25">
        <v>0</v>
      </c>
      <c r="AM25">
        <v>4.6667778819698222</v>
      </c>
      <c r="AN25">
        <v>0.64420718925156084</v>
      </c>
      <c r="AO25">
        <v>0</v>
      </c>
      <c r="AP25">
        <v>0</v>
      </c>
      <c r="AQ25">
        <v>13.394298294418101</v>
      </c>
      <c r="AR25">
        <v>10.104911402717393</v>
      </c>
      <c r="AS25">
        <v>9.41799077472532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737.41940151159406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4.8101758728232484</v>
      </c>
      <c r="L26">
        <v>306.04516657559992</v>
      </c>
      <c r="M26">
        <v>27.159023042500802</v>
      </c>
      <c r="N26">
        <v>17.533442723262034</v>
      </c>
      <c r="O26">
        <v>0</v>
      </c>
      <c r="P26">
        <v>41.236097563247156</v>
      </c>
      <c r="Q26">
        <v>6.6976139282735616</v>
      </c>
      <c r="R26">
        <v>12.517899278065631</v>
      </c>
      <c r="S26">
        <v>7.7920641839019193</v>
      </c>
      <c r="T26">
        <v>0</v>
      </c>
      <c r="U26">
        <v>123.68130363912462</v>
      </c>
      <c r="V26">
        <v>6.1393620779220779</v>
      </c>
      <c r="W26">
        <v>13.69830513882669</v>
      </c>
      <c r="X26">
        <v>43.79120275224215</v>
      </c>
      <c r="Y26">
        <v>0</v>
      </c>
      <c r="Z26">
        <v>3.8509474090909088</v>
      </c>
      <c r="AA26">
        <v>12.442838744303799</v>
      </c>
      <c r="AB26">
        <v>7.7779628630874651</v>
      </c>
      <c r="AC26">
        <v>5.7153471701611966</v>
      </c>
      <c r="AD26">
        <v>0</v>
      </c>
      <c r="AE26">
        <v>9.730630885425791</v>
      </c>
      <c r="AF26">
        <v>5.2402680278355618</v>
      </c>
      <c r="AG26">
        <v>11.825336010261012</v>
      </c>
      <c r="AH26">
        <v>16.776941697841174</v>
      </c>
      <c r="AI26">
        <v>0</v>
      </c>
      <c r="AJ26">
        <v>0</v>
      </c>
      <c r="AK26">
        <v>20.321600197084319</v>
      </c>
      <c r="AL26">
        <v>0</v>
      </c>
      <c r="AM26">
        <v>4.6667778819698222</v>
      </c>
      <c r="AN26">
        <v>0.64420718925156084</v>
      </c>
      <c r="AO26">
        <v>0</v>
      </c>
      <c r="AP26">
        <v>0</v>
      </c>
      <c r="AQ26">
        <v>13.394298294418101</v>
      </c>
      <c r="AR26">
        <v>10.104911402717393</v>
      </c>
      <c r="AS26">
        <v>9.41799077472532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743.01171532396336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4.8101758728232484</v>
      </c>
      <c r="L27">
        <v>322.40589442738701</v>
      </c>
      <c r="M27">
        <v>27.159023042500802</v>
      </c>
      <c r="N27">
        <v>17.533442723262034</v>
      </c>
      <c r="O27">
        <v>0</v>
      </c>
      <c r="P27">
        <v>41.236097563247156</v>
      </c>
      <c r="Q27">
        <v>6.451124790975447</v>
      </c>
      <c r="R27">
        <v>12.517899278065631</v>
      </c>
      <c r="S27">
        <v>7.7925515950069357</v>
      </c>
      <c r="T27">
        <v>0</v>
      </c>
      <c r="U27">
        <v>123.68130363912462</v>
      </c>
      <c r="V27">
        <v>6.1393620779220779</v>
      </c>
      <c r="W27">
        <v>13.69830513882669</v>
      </c>
      <c r="X27">
        <v>43.79120275224215</v>
      </c>
      <c r="Y27">
        <v>0</v>
      </c>
      <c r="Z27">
        <v>3.8509474090909088</v>
      </c>
      <c r="AA27">
        <v>12.442838744303799</v>
      </c>
      <c r="AB27">
        <v>7.7779628630874651</v>
      </c>
      <c r="AC27">
        <v>5.7153471701611966</v>
      </c>
      <c r="AD27">
        <v>2.6976597942363036</v>
      </c>
      <c r="AE27">
        <v>9.730630885425791</v>
      </c>
      <c r="AF27">
        <v>5.2402680278355618</v>
      </c>
      <c r="AG27">
        <v>11.825336010261012</v>
      </c>
      <c r="AH27">
        <v>25.165412677128426</v>
      </c>
      <c r="AI27">
        <v>0</v>
      </c>
      <c r="AJ27">
        <v>0</v>
      </c>
      <c r="AK27">
        <v>20.321600197084319</v>
      </c>
      <c r="AL27">
        <v>0</v>
      </c>
      <c r="AM27">
        <v>4.6667778819698222</v>
      </c>
      <c r="AN27">
        <v>0.64420718925156084</v>
      </c>
      <c r="AO27">
        <v>0</v>
      </c>
      <c r="AP27">
        <v>0</v>
      </c>
      <c r="AQ27">
        <v>13.394298294418101</v>
      </c>
      <c r="AR27">
        <v>10.104911402717393</v>
      </c>
      <c r="AS27">
        <v>9.41799077472532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770.21257222308088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4.8101758728232484</v>
      </c>
      <c r="L28">
        <v>380.14954313094245</v>
      </c>
      <c r="M28">
        <v>27.159023042500802</v>
      </c>
      <c r="N28">
        <v>17.533442723262034</v>
      </c>
      <c r="O28">
        <v>0</v>
      </c>
      <c r="P28">
        <v>41.236097563247156</v>
      </c>
      <c r="Q28">
        <v>6.451124790975447</v>
      </c>
      <c r="R28">
        <v>12.517899278065631</v>
      </c>
      <c r="S28">
        <v>7.7925515950069357</v>
      </c>
      <c r="T28">
        <v>0</v>
      </c>
      <c r="U28">
        <v>123.68130363912462</v>
      </c>
      <c r="V28">
        <v>6.1393620779220779</v>
      </c>
      <c r="W28">
        <v>13.69830513882669</v>
      </c>
      <c r="X28">
        <v>43.79120275224215</v>
      </c>
      <c r="Y28">
        <v>0</v>
      </c>
      <c r="Z28">
        <v>3.8509474090909088</v>
      </c>
      <c r="AA28">
        <v>12.442838744303799</v>
      </c>
      <c r="AB28">
        <v>7.7779628630874651</v>
      </c>
      <c r="AC28">
        <v>5.7153471701611966</v>
      </c>
      <c r="AD28">
        <v>5.3953201035490466</v>
      </c>
      <c r="AE28">
        <v>9.730630885425791</v>
      </c>
      <c r="AF28">
        <v>5.2402680278355618</v>
      </c>
      <c r="AG28">
        <v>11.825336010261012</v>
      </c>
      <c r="AH28">
        <v>34.532538391066971</v>
      </c>
      <c r="AI28">
        <v>0</v>
      </c>
      <c r="AJ28">
        <v>0</v>
      </c>
      <c r="AK28">
        <v>20.321600197084319</v>
      </c>
      <c r="AL28">
        <v>0</v>
      </c>
      <c r="AM28">
        <v>4.6667778819698222</v>
      </c>
      <c r="AN28">
        <v>0.64420718925156084</v>
      </c>
      <c r="AO28">
        <v>0</v>
      </c>
      <c r="AP28">
        <v>0</v>
      </c>
      <c r="AQ28">
        <v>13.394298294418101</v>
      </c>
      <c r="AR28">
        <v>10.104911402717393</v>
      </c>
      <c r="AS28">
        <v>9.41799077472532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840.02100694988758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4.8101758728232484</v>
      </c>
      <c r="L29">
        <v>328.62416983186398</v>
      </c>
      <c r="M29">
        <v>27.159023042500802</v>
      </c>
      <c r="N29">
        <v>17.533442723262034</v>
      </c>
      <c r="O29">
        <v>0</v>
      </c>
      <c r="P29">
        <v>41.236097563247156</v>
      </c>
      <c r="Q29">
        <v>6.451124790975447</v>
      </c>
      <c r="R29">
        <v>12.517899278065631</v>
      </c>
      <c r="S29">
        <v>7.7925515950069357</v>
      </c>
      <c r="T29">
        <v>0</v>
      </c>
      <c r="U29">
        <v>123.68130363912462</v>
      </c>
      <c r="V29">
        <v>6.1430684678727383</v>
      </c>
      <c r="W29">
        <v>13.69830513882669</v>
      </c>
      <c r="X29">
        <v>43.79120275224215</v>
      </c>
      <c r="Y29">
        <v>0</v>
      </c>
      <c r="Z29">
        <v>5.7764211136363643</v>
      </c>
      <c r="AA29">
        <v>12.442838744303799</v>
      </c>
      <c r="AB29">
        <v>11.6669440446765</v>
      </c>
      <c r="AC29">
        <v>8.5816689601984599</v>
      </c>
      <c r="AD29">
        <v>8.0929798977853515</v>
      </c>
      <c r="AE29">
        <v>9.730630885425791</v>
      </c>
      <c r="AF29">
        <v>6.9870237747124841</v>
      </c>
      <c r="AG29">
        <v>11.825336010261012</v>
      </c>
      <c r="AH29">
        <v>41.439046225720368</v>
      </c>
      <c r="AI29">
        <v>0.93978378381212613</v>
      </c>
      <c r="AJ29">
        <v>0</v>
      </c>
      <c r="AK29">
        <v>20.321600197084319</v>
      </c>
      <c r="AL29">
        <v>0</v>
      </c>
      <c r="AM29">
        <v>4.6762245553672814</v>
      </c>
      <c r="AN29">
        <v>0.64420718925156084</v>
      </c>
      <c r="AO29">
        <v>0</v>
      </c>
      <c r="AP29">
        <v>1.7398387501242749</v>
      </c>
      <c r="AQ29">
        <v>13.394298294418101</v>
      </c>
      <c r="AR29">
        <v>10.104911402717393</v>
      </c>
      <c r="AS29">
        <v>9.6118158957086806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811.41393442101537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4.8101758728232484</v>
      </c>
      <c r="L30">
        <v>322.40589442738701</v>
      </c>
      <c r="M30">
        <v>27.159023042500802</v>
      </c>
      <c r="N30">
        <v>17.533442723262034</v>
      </c>
      <c r="O30">
        <v>0</v>
      </c>
      <c r="P30">
        <v>41.236097563247156</v>
      </c>
      <c r="Q30">
        <v>6.451124790975447</v>
      </c>
      <c r="R30">
        <v>12.517899278065631</v>
      </c>
      <c r="S30">
        <v>7.7925515950069357</v>
      </c>
      <c r="T30">
        <v>0</v>
      </c>
      <c r="U30">
        <v>123.68130363912462</v>
      </c>
      <c r="V30">
        <v>6.1430684678727383</v>
      </c>
      <c r="W30">
        <v>13.69830513882669</v>
      </c>
      <c r="X30">
        <v>43.79120275224215</v>
      </c>
      <c r="Y30">
        <v>0</v>
      </c>
      <c r="Z30">
        <v>5.7764211136363643</v>
      </c>
      <c r="AA30">
        <v>12.442838744303799</v>
      </c>
      <c r="AB30">
        <v>11.6669440446765</v>
      </c>
      <c r="AC30">
        <v>8.5816689601984599</v>
      </c>
      <c r="AD30">
        <v>10.790639692021655</v>
      </c>
      <c r="AE30">
        <v>9.730630885425791</v>
      </c>
      <c r="AF30">
        <v>6.9870237747124841</v>
      </c>
      <c r="AG30">
        <v>11.825336010261012</v>
      </c>
      <c r="AH30">
        <v>41.439046225720368</v>
      </c>
      <c r="AI30">
        <v>4.8282322858245825</v>
      </c>
      <c r="AJ30">
        <v>0</v>
      </c>
      <c r="AK30">
        <v>20.321600197084319</v>
      </c>
      <c r="AL30">
        <v>0</v>
      </c>
      <c r="AM30">
        <v>4.6762245553672814</v>
      </c>
      <c r="AN30">
        <v>0.64420718925156084</v>
      </c>
      <c r="AO30">
        <v>0</v>
      </c>
      <c r="AP30">
        <v>1.7398387501242749</v>
      </c>
      <c r="AQ30">
        <v>13.394298294418101</v>
      </c>
      <c r="AR30">
        <v>10.104911402717393</v>
      </c>
      <c r="AS30">
        <v>9.6118158957086806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811.78176731278711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4.8101758728232484</v>
      </c>
      <c r="L31">
        <v>306.04516657559992</v>
      </c>
      <c r="M31">
        <v>27.159023042500802</v>
      </c>
      <c r="N31">
        <v>17.533442723262034</v>
      </c>
      <c r="O31">
        <v>0</v>
      </c>
      <c r="P31">
        <v>41.236097563247156</v>
      </c>
      <c r="Q31">
        <v>6.6967624367816105</v>
      </c>
      <c r="R31">
        <v>12.517899278065631</v>
      </c>
      <c r="S31">
        <v>7.7945241751201273</v>
      </c>
      <c r="T31">
        <v>0</v>
      </c>
      <c r="U31">
        <v>123.68130363912462</v>
      </c>
      <c r="V31">
        <v>6.1430684678727383</v>
      </c>
      <c r="W31">
        <v>13.69830513882669</v>
      </c>
      <c r="X31">
        <v>43.79120275224215</v>
      </c>
      <c r="Y31">
        <v>0</v>
      </c>
      <c r="Z31">
        <v>5.7764211136363643</v>
      </c>
      <c r="AA31">
        <v>12.442838744303799</v>
      </c>
      <c r="AB31">
        <v>11.6669440446765</v>
      </c>
      <c r="AC31">
        <v>8.5816689601984599</v>
      </c>
      <c r="AD31">
        <v>10.790639692021655</v>
      </c>
      <c r="AE31">
        <v>9.730630885425791</v>
      </c>
      <c r="AF31">
        <v>6.9870237747124841</v>
      </c>
      <c r="AG31">
        <v>11.825336010261012</v>
      </c>
      <c r="AH31">
        <v>41.439046225720368</v>
      </c>
      <c r="AI31">
        <v>4.8282322858245825</v>
      </c>
      <c r="AJ31">
        <v>0</v>
      </c>
      <c r="AK31">
        <v>20.321600197084319</v>
      </c>
      <c r="AL31">
        <v>0</v>
      </c>
      <c r="AM31">
        <v>4.6762245553672814</v>
      </c>
      <c r="AN31">
        <v>0.64420718925156084</v>
      </c>
      <c r="AO31">
        <v>0</v>
      </c>
      <c r="AP31">
        <v>1.7398387501242749</v>
      </c>
      <c r="AQ31">
        <v>13.394298294418101</v>
      </c>
      <c r="AR31">
        <v>10.104911402717393</v>
      </c>
      <c r="AS31">
        <v>9.6118158957086806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795.66864968691937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4.8101758728232484</v>
      </c>
      <c r="L32">
        <v>306.04516657559992</v>
      </c>
      <c r="M32">
        <v>27.159023042500802</v>
      </c>
      <c r="N32">
        <v>17.533442723262034</v>
      </c>
      <c r="O32">
        <v>0</v>
      </c>
      <c r="P32">
        <v>41.236097563247156</v>
      </c>
      <c r="Q32">
        <v>6.7</v>
      </c>
      <c r="R32">
        <v>12.517899278065631</v>
      </c>
      <c r="S32">
        <v>7.7945241751201273</v>
      </c>
      <c r="T32">
        <v>0</v>
      </c>
      <c r="U32">
        <v>123.68130363912462</v>
      </c>
      <c r="V32">
        <v>6.1430684678727383</v>
      </c>
      <c r="W32">
        <v>13.69830513882669</v>
      </c>
      <c r="X32">
        <v>43.79120275224215</v>
      </c>
      <c r="Y32">
        <v>0</v>
      </c>
      <c r="Z32">
        <v>5.7764211136363643</v>
      </c>
      <c r="AA32">
        <v>12.442838744303799</v>
      </c>
      <c r="AB32">
        <v>11.6669440446765</v>
      </c>
      <c r="AC32">
        <v>8.5816689601984599</v>
      </c>
      <c r="AD32">
        <v>8.0929798977853515</v>
      </c>
      <c r="AE32">
        <v>9.730630885425791</v>
      </c>
      <c r="AF32">
        <v>6.9870237747124841</v>
      </c>
      <c r="AG32">
        <v>11.825336010261012</v>
      </c>
      <c r="AH32">
        <v>36.965194967238276</v>
      </c>
      <c r="AI32">
        <v>4.8282322858245825</v>
      </c>
      <c r="AJ32">
        <v>0</v>
      </c>
      <c r="AK32">
        <v>20.321600197084319</v>
      </c>
      <c r="AL32">
        <v>0</v>
      </c>
      <c r="AM32">
        <v>4.6762245553672814</v>
      </c>
      <c r="AN32">
        <v>0.64420718925156084</v>
      </c>
      <c r="AO32">
        <v>0</v>
      </c>
      <c r="AP32">
        <v>1.7398387501242749</v>
      </c>
      <c r="AQ32">
        <v>13.394298294418101</v>
      </c>
      <c r="AR32">
        <v>10.104911402717393</v>
      </c>
      <c r="AS32">
        <v>9.6118158957086806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788.50037619741931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4.8101758728232484</v>
      </c>
      <c r="L33">
        <v>306.04516657559992</v>
      </c>
      <c r="M33">
        <v>27.159023042500802</v>
      </c>
      <c r="N33">
        <v>17.533442723262034</v>
      </c>
      <c r="O33">
        <v>0</v>
      </c>
      <c r="P33">
        <v>41.236097563247156</v>
      </c>
      <c r="Q33">
        <v>3.4834538345864661</v>
      </c>
      <c r="R33">
        <v>12.517899278065631</v>
      </c>
      <c r="S33">
        <v>3.9289020497347482</v>
      </c>
      <c r="T33">
        <v>0</v>
      </c>
      <c r="U33">
        <v>123.68130363912462</v>
      </c>
      <c r="V33">
        <v>6.1430684678727383</v>
      </c>
      <c r="W33">
        <v>13.69830513882669</v>
      </c>
      <c r="X33">
        <v>43.79120275224215</v>
      </c>
      <c r="Y33">
        <v>0</v>
      </c>
      <c r="Z33">
        <v>3.8509474090909088</v>
      </c>
      <c r="AA33">
        <v>12.442838744303799</v>
      </c>
      <c r="AB33">
        <v>11.6669440446765</v>
      </c>
      <c r="AC33">
        <v>8.5816689601984599</v>
      </c>
      <c r="AD33">
        <v>5.3828379986745016</v>
      </c>
      <c r="AE33">
        <v>9.730630885425791</v>
      </c>
      <c r="AF33">
        <v>6.9870237747124841</v>
      </c>
      <c r="AG33">
        <v>11.825336010261012</v>
      </c>
      <c r="AH33">
        <v>34.532538391066971</v>
      </c>
      <c r="AI33">
        <v>4.8282322858245825</v>
      </c>
      <c r="AJ33">
        <v>0</v>
      </c>
      <c r="AK33">
        <v>20.321600197084319</v>
      </c>
      <c r="AL33">
        <v>0</v>
      </c>
      <c r="AM33">
        <v>4.6667778819698222</v>
      </c>
      <c r="AN33">
        <v>0.64420718925156084</v>
      </c>
      <c r="AO33">
        <v>0</v>
      </c>
      <c r="AP33">
        <v>7.5645203065451527E-2</v>
      </c>
      <c r="AQ33">
        <v>13.394298294418101</v>
      </c>
      <c r="AR33">
        <v>11.408770799999999</v>
      </c>
      <c r="AS33">
        <v>9.41799077472532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773.78632978263579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4.8101758728232484</v>
      </c>
      <c r="L34">
        <v>306.04516657559992</v>
      </c>
      <c r="M34">
        <v>27.159023042500802</v>
      </c>
      <c r="N34">
        <v>17.533442723262034</v>
      </c>
      <c r="O34">
        <v>0</v>
      </c>
      <c r="P34">
        <v>41.236097563247156</v>
      </c>
      <c r="Q34">
        <v>3.4834538345864661</v>
      </c>
      <c r="R34">
        <v>12.517549983416252</v>
      </c>
      <c r="S34">
        <v>3.8487116305818674</v>
      </c>
      <c r="T34">
        <v>0</v>
      </c>
      <c r="U34">
        <v>123.68130363912462</v>
      </c>
      <c r="V34">
        <v>6.1430684678727383</v>
      </c>
      <c r="W34">
        <v>13.69830513882669</v>
      </c>
      <c r="X34">
        <v>43.79120275224215</v>
      </c>
      <c r="Y34">
        <v>0</v>
      </c>
      <c r="Z34">
        <v>3.8509474090909088</v>
      </c>
      <c r="AA34">
        <v>12.442838744303799</v>
      </c>
      <c r="AB34">
        <v>11.6669440446765</v>
      </c>
      <c r="AC34">
        <v>8.5816689601984599</v>
      </c>
      <c r="AD34">
        <v>5.3828379986745016</v>
      </c>
      <c r="AE34">
        <v>9.730630885425791</v>
      </c>
      <c r="AF34">
        <v>6.9870237747124841</v>
      </c>
      <c r="AG34">
        <v>11.825336010261012</v>
      </c>
      <c r="AH34">
        <v>25.165412677128426</v>
      </c>
      <c r="AI34">
        <v>4.8282322858245825</v>
      </c>
      <c r="AJ34">
        <v>0</v>
      </c>
      <c r="AK34">
        <v>20.321600197084319</v>
      </c>
      <c r="AL34">
        <v>0</v>
      </c>
      <c r="AM34">
        <v>4.6667778819698222</v>
      </c>
      <c r="AN34">
        <v>0.64420718925156084</v>
      </c>
      <c r="AO34">
        <v>0</v>
      </c>
      <c r="AP34">
        <v>0</v>
      </c>
      <c r="AQ34">
        <v>13.394298294418101</v>
      </c>
      <c r="AR34">
        <v>11.408770799999999</v>
      </c>
      <c r="AS34">
        <v>9.41799077472532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764.26301915182944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4.8101758728232484</v>
      </c>
      <c r="L35">
        <v>306.04516657559992</v>
      </c>
      <c r="M35">
        <v>27.159023042500802</v>
      </c>
      <c r="N35">
        <v>17.533442723262034</v>
      </c>
      <c r="O35">
        <v>0</v>
      </c>
      <c r="P35">
        <v>41.236097563247156</v>
      </c>
      <c r="Q35">
        <v>3.4834538345864661</v>
      </c>
      <c r="R35">
        <v>6.7614465957446797</v>
      </c>
      <c r="S35">
        <v>3.8487116305818674</v>
      </c>
      <c r="T35">
        <v>0</v>
      </c>
      <c r="U35">
        <v>123.68130363912462</v>
      </c>
      <c r="V35">
        <v>3.0198574954627948</v>
      </c>
      <c r="W35">
        <v>13.69830513882669</v>
      </c>
      <c r="X35">
        <v>43.79120275224215</v>
      </c>
      <c r="Y35">
        <v>0</v>
      </c>
      <c r="Z35">
        <v>3.8509474090909088</v>
      </c>
      <c r="AA35">
        <v>12.442838744303799</v>
      </c>
      <c r="AB35">
        <v>11.6669440446765</v>
      </c>
      <c r="AC35">
        <v>8.5816689601984599</v>
      </c>
      <c r="AD35">
        <v>2.6914188705681412</v>
      </c>
      <c r="AE35">
        <v>9.730630885425791</v>
      </c>
      <c r="AF35">
        <v>6.9870237747124841</v>
      </c>
      <c r="AG35">
        <v>11.825336010261012</v>
      </c>
      <c r="AH35">
        <v>16.776941697841174</v>
      </c>
      <c r="AI35">
        <v>0.93978378381212613</v>
      </c>
      <c r="AJ35">
        <v>0</v>
      </c>
      <c r="AK35">
        <v>20.321600197084319</v>
      </c>
      <c r="AL35">
        <v>0</v>
      </c>
      <c r="AM35">
        <v>4.6667778819698222</v>
      </c>
      <c r="AN35">
        <v>0.64420718925156084</v>
      </c>
      <c r="AO35">
        <v>0</v>
      </c>
      <c r="AP35">
        <v>0</v>
      </c>
      <c r="AQ35">
        <v>10.045723660165727</v>
      </c>
      <c r="AR35">
        <v>10.104911402717393</v>
      </c>
      <c r="AS35">
        <v>9.41799077472532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735.76293215080705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4.8101758728232484</v>
      </c>
      <c r="L36">
        <v>306.04516657559992</v>
      </c>
      <c r="M36">
        <v>27.159023042500802</v>
      </c>
      <c r="N36">
        <v>17.533442723262034</v>
      </c>
      <c r="O36">
        <v>0</v>
      </c>
      <c r="P36">
        <v>41.236097563247156</v>
      </c>
      <c r="Q36">
        <v>3.4834538345864661</v>
      </c>
      <c r="R36">
        <v>6.7338754850102669</v>
      </c>
      <c r="S36">
        <v>3.8487116305818674</v>
      </c>
      <c r="T36">
        <v>0</v>
      </c>
      <c r="U36">
        <v>123.68130363912462</v>
      </c>
      <c r="V36">
        <v>3.0198574954627948</v>
      </c>
      <c r="W36">
        <v>13.69830513882669</v>
      </c>
      <c r="X36">
        <v>43.79120275224215</v>
      </c>
      <c r="Y36">
        <v>0</v>
      </c>
      <c r="Z36">
        <v>3.8509474090909088</v>
      </c>
      <c r="AA36">
        <v>8.2952258295358643</v>
      </c>
      <c r="AB36">
        <v>11.6669440446765</v>
      </c>
      <c r="AC36">
        <v>8.5816689601984599</v>
      </c>
      <c r="AD36">
        <v>0</v>
      </c>
      <c r="AE36">
        <v>9.730630885425791</v>
      </c>
      <c r="AF36">
        <v>6.9870237747124841</v>
      </c>
      <c r="AG36">
        <v>11.825336010261012</v>
      </c>
      <c r="AH36">
        <v>11.18462788547189</v>
      </c>
      <c r="AI36">
        <v>0</v>
      </c>
      <c r="AJ36">
        <v>0</v>
      </c>
      <c r="AK36">
        <v>20.321600197084319</v>
      </c>
      <c r="AL36">
        <v>0</v>
      </c>
      <c r="AM36">
        <v>4.6667778819698222</v>
      </c>
      <c r="AN36">
        <v>0.64420718925156084</v>
      </c>
      <c r="AO36">
        <v>0</v>
      </c>
      <c r="AP36">
        <v>0</v>
      </c>
      <c r="AQ36">
        <v>6.6971492685047478</v>
      </c>
      <c r="AR36">
        <v>10.104911402717393</v>
      </c>
      <c r="AS36">
        <v>9.41799077472532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719.01565726689421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4.8101758728232484</v>
      </c>
      <c r="L37">
        <v>306.04516657559992</v>
      </c>
      <c r="M37">
        <v>27.159023042500802</v>
      </c>
      <c r="N37">
        <v>17.533442723262034</v>
      </c>
      <c r="O37">
        <v>0</v>
      </c>
      <c r="P37">
        <v>41.236097563247156</v>
      </c>
      <c r="Q37">
        <v>3.4834538345864661</v>
      </c>
      <c r="R37">
        <v>6.73327732861092</v>
      </c>
      <c r="S37">
        <v>3.8487116305818674</v>
      </c>
      <c r="T37">
        <v>0</v>
      </c>
      <c r="U37">
        <v>123.68130363912462</v>
      </c>
      <c r="V37">
        <v>2.8908484569640063</v>
      </c>
      <c r="W37">
        <v>13.69830513882669</v>
      </c>
      <c r="X37">
        <v>43.79120275224215</v>
      </c>
      <c r="Y37">
        <v>0</v>
      </c>
      <c r="Z37">
        <v>3.8509474090909088</v>
      </c>
      <c r="AA37">
        <v>8.2952258295358643</v>
      </c>
      <c r="AB37">
        <v>11.6669440446765</v>
      </c>
      <c r="AC37">
        <v>5.7153471701611966</v>
      </c>
      <c r="AD37">
        <v>0</v>
      </c>
      <c r="AE37">
        <v>9.730630885425791</v>
      </c>
      <c r="AF37">
        <v>5.2402680278355618</v>
      </c>
      <c r="AG37">
        <v>11.825336010261012</v>
      </c>
      <c r="AH37">
        <v>5.592313812369281</v>
      </c>
      <c r="AI37">
        <v>0</v>
      </c>
      <c r="AJ37">
        <v>0</v>
      </c>
      <c r="AK37">
        <v>20.321600197084319</v>
      </c>
      <c r="AL37">
        <v>0</v>
      </c>
      <c r="AM37">
        <v>4.6667778819698222</v>
      </c>
      <c r="AN37">
        <v>0.64420718925156084</v>
      </c>
      <c r="AO37">
        <v>0</v>
      </c>
      <c r="AP37">
        <v>0</v>
      </c>
      <c r="AQ37">
        <v>3.3485746342523739</v>
      </c>
      <c r="AR37">
        <v>10.104911402717393</v>
      </c>
      <c r="AS37">
        <v>9.41799077472532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705.33208382772682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4.8101758728232484</v>
      </c>
      <c r="L38">
        <v>306.04516657559992</v>
      </c>
      <c r="M38">
        <v>27.159023042500802</v>
      </c>
      <c r="N38">
        <v>17.533442723262034</v>
      </c>
      <c r="O38">
        <v>0</v>
      </c>
      <c r="P38">
        <v>41.236097563247156</v>
      </c>
      <c r="Q38">
        <v>3.4834538345864661</v>
      </c>
      <c r="R38">
        <v>6.73327732861092</v>
      </c>
      <c r="S38">
        <v>3.8487116305818674</v>
      </c>
      <c r="T38">
        <v>0</v>
      </c>
      <c r="U38">
        <v>123.68130363912462</v>
      </c>
      <c r="V38">
        <v>2.8908484569640063</v>
      </c>
      <c r="W38">
        <v>13.69830513882669</v>
      </c>
      <c r="X38">
        <v>43.79120275224215</v>
      </c>
      <c r="Y38">
        <v>0</v>
      </c>
      <c r="Z38">
        <v>3.8509474090909088</v>
      </c>
      <c r="AA38">
        <v>8.2952258295358643</v>
      </c>
      <c r="AB38">
        <v>11.6669440446765</v>
      </c>
      <c r="AC38">
        <v>2.8576734570785116</v>
      </c>
      <c r="AD38">
        <v>0</v>
      </c>
      <c r="AE38">
        <v>4.8653155708590035</v>
      </c>
      <c r="AF38">
        <v>5.2402680278355618</v>
      </c>
      <c r="AG38">
        <v>11.825336010261012</v>
      </c>
      <c r="AH38">
        <v>0</v>
      </c>
      <c r="AI38">
        <v>0</v>
      </c>
      <c r="AJ38">
        <v>0</v>
      </c>
      <c r="AK38">
        <v>20.321600197084319</v>
      </c>
      <c r="AL38">
        <v>0</v>
      </c>
      <c r="AM38">
        <v>4.6667778819698222</v>
      </c>
      <c r="AN38">
        <v>0.64420718925156084</v>
      </c>
      <c r="AO38">
        <v>0</v>
      </c>
      <c r="AP38">
        <v>0</v>
      </c>
      <c r="AQ38">
        <v>3.3485746342523739</v>
      </c>
      <c r="AR38">
        <v>10.104911402717393</v>
      </c>
      <c r="AS38">
        <v>9.41799077472532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692.0167809877081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4.8101758728232484</v>
      </c>
      <c r="L39">
        <v>306.04516657559992</v>
      </c>
      <c r="M39">
        <v>27.159023042500802</v>
      </c>
      <c r="N39">
        <v>17.533442723262034</v>
      </c>
      <c r="O39">
        <v>0</v>
      </c>
      <c r="P39">
        <v>41.236097563247156</v>
      </c>
      <c r="Q39">
        <v>3.4834538345864661</v>
      </c>
      <c r="R39">
        <v>6.733533738085371</v>
      </c>
      <c r="S39">
        <v>3.8487116305818674</v>
      </c>
      <c r="T39">
        <v>0</v>
      </c>
      <c r="U39">
        <v>123.68130363912462</v>
      </c>
      <c r="V39">
        <v>3.0198574954627948</v>
      </c>
      <c r="W39">
        <v>13.69682092622951</v>
      </c>
      <c r="X39">
        <v>43.79120275224215</v>
      </c>
      <c r="Y39">
        <v>0</v>
      </c>
      <c r="Z39">
        <v>3.8509474090909088</v>
      </c>
      <c r="AA39">
        <v>4.081378</v>
      </c>
      <c r="AB39">
        <v>7.7779628630874651</v>
      </c>
      <c r="AC39">
        <v>2.8576734570785116</v>
      </c>
      <c r="AD39">
        <v>0</v>
      </c>
      <c r="AE39">
        <v>4.8653155708590035</v>
      </c>
      <c r="AF39">
        <v>6.9870237747124841</v>
      </c>
      <c r="AG39">
        <v>11.825336010261012</v>
      </c>
      <c r="AH39">
        <v>0</v>
      </c>
      <c r="AI39">
        <v>0</v>
      </c>
      <c r="AJ39">
        <v>0</v>
      </c>
      <c r="AK39">
        <v>20.321600197084319</v>
      </c>
      <c r="AL39">
        <v>0</v>
      </c>
      <c r="AM39">
        <v>4.6667778819698222</v>
      </c>
      <c r="AN39">
        <v>0.64420718925156084</v>
      </c>
      <c r="AO39">
        <v>0</v>
      </c>
      <c r="AP39">
        <v>0</v>
      </c>
      <c r="AQ39">
        <v>0</v>
      </c>
      <c r="AR39">
        <v>10.104911402717393</v>
      </c>
      <c r="AS39">
        <v>9.41799077472532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682.43991432458392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4.8101758728232484</v>
      </c>
      <c r="L40">
        <v>306.04516657559992</v>
      </c>
      <c r="M40">
        <v>27.159023042500802</v>
      </c>
      <c r="N40">
        <v>17.533442723262034</v>
      </c>
      <c r="O40">
        <v>0</v>
      </c>
      <c r="P40">
        <v>41.236097563247156</v>
      </c>
      <c r="Q40">
        <v>3.4834538345864661</v>
      </c>
      <c r="R40">
        <v>6.733533738085371</v>
      </c>
      <c r="S40">
        <v>3.8487116305818674</v>
      </c>
      <c r="T40">
        <v>0</v>
      </c>
      <c r="U40">
        <v>123.68130363912462</v>
      </c>
      <c r="V40">
        <v>3.0198574954627948</v>
      </c>
      <c r="W40">
        <v>13.69682092622951</v>
      </c>
      <c r="X40">
        <v>43.79120275224215</v>
      </c>
      <c r="Y40">
        <v>0</v>
      </c>
      <c r="Z40">
        <v>3.8509474090909088</v>
      </c>
      <c r="AA40">
        <v>4.0580557172995784</v>
      </c>
      <c r="AB40">
        <v>3.8889814315437325</v>
      </c>
      <c r="AC40">
        <v>2.8576734570785116</v>
      </c>
      <c r="AD40">
        <v>0</v>
      </c>
      <c r="AE40">
        <v>4.8653155708590035</v>
      </c>
      <c r="AF40">
        <v>6.9870237747124841</v>
      </c>
      <c r="AG40">
        <v>11.825336010261012</v>
      </c>
      <c r="AH40">
        <v>0</v>
      </c>
      <c r="AI40">
        <v>0</v>
      </c>
      <c r="AJ40">
        <v>0</v>
      </c>
      <c r="AK40">
        <v>20.321600197084319</v>
      </c>
      <c r="AL40">
        <v>0</v>
      </c>
      <c r="AM40">
        <v>4.6667778819698222</v>
      </c>
      <c r="AN40">
        <v>0.64420718925156084</v>
      </c>
      <c r="AO40">
        <v>0</v>
      </c>
      <c r="AP40">
        <v>0</v>
      </c>
      <c r="AQ40">
        <v>0</v>
      </c>
      <c r="AR40">
        <v>10.104911402717393</v>
      </c>
      <c r="AS40">
        <v>9.41799077472532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678.52761061033971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4.8101758728232484</v>
      </c>
      <c r="L41">
        <v>306.04516657559992</v>
      </c>
      <c r="M41">
        <v>27.159023042500802</v>
      </c>
      <c r="N41">
        <v>17.533442723262034</v>
      </c>
      <c r="O41">
        <v>0</v>
      </c>
      <c r="P41">
        <v>41.236097563247156</v>
      </c>
      <c r="Q41">
        <v>3.4834538345864661</v>
      </c>
      <c r="R41">
        <v>6.733533738085371</v>
      </c>
      <c r="S41">
        <v>3.8487116305818674</v>
      </c>
      <c r="T41">
        <v>0</v>
      </c>
      <c r="U41">
        <v>123.68130363912462</v>
      </c>
      <c r="V41">
        <v>3.0198574954627948</v>
      </c>
      <c r="W41">
        <v>13.69682092622951</v>
      </c>
      <c r="X41">
        <v>43.79120275224215</v>
      </c>
      <c r="Y41">
        <v>0</v>
      </c>
      <c r="Z41">
        <v>3.8509474090909088</v>
      </c>
      <c r="AA41">
        <v>0</v>
      </c>
      <c r="AB41">
        <v>3.8889814315437325</v>
      </c>
      <c r="AC41">
        <v>2.8576734570785116</v>
      </c>
      <c r="AD41">
        <v>0</v>
      </c>
      <c r="AE41">
        <v>4.8653155708590035</v>
      </c>
      <c r="AF41">
        <v>6.9870237747124841</v>
      </c>
      <c r="AG41">
        <v>11.825336010261012</v>
      </c>
      <c r="AH41">
        <v>0</v>
      </c>
      <c r="AI41">
        <v>0</v>
      </c>
      <c r="AJ41">
        <v>0</v>
      </c>
      <c r="AK41">
        <v>20.321600197084319</v>
      </c>
      <c r="AL41">
        <v>0</v>
      </c>
      <c r="AM41">
        <v>4.6667778819698222</v>
      </c>
      <c r="AN41">
        <v>0.64420718925156084</v>
      </c>
      <c r="AO41">
        <v>0</v>
      </c>
      <c r="AP41">
        <v>0</v>
      </c>
      <c r="AQ41">
        <v>0</v>
      </c>
      <c r="AR41">
        <v>10.104911402717393</v>
      </c>
      <c r="AS41">
        <v>9.41799077472532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674.46955489304014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4.8101758728232484</v>
      </c>
      <c r="L42">
        <v>306.04516657559992</v>
      </c>
      <c r="M42">
        <v>27.159023042500802</v>
      </c>
      <c r="N42">
        <v>17.533442723262034</v>
      </c>
      <c r="O42">
        <v>0</v>
      </c>
      <c r="P42">
        <v>41.236097563247156</v>
      </c>
      <c r="Q42">
        <v>3.4834538345864661</v>
      </c>
      <c r="R42">
        <v>6.733533738085371</v>
      </c>
      <c r="S42">
        <v>3.8487116305818674</v>
      </c>
      <c r="T42">
        <v>0</v>
      </c>
      <c r="U42">
        <v>123.68130363912462</v>
      </c>
      <c r="V42">
        <v>3.0198574954627948</v>
      </c>
      <c r="W42">
        <v>13.69682092622951</v>
      </c>
      <c r="X42">
        <v>43.79120275224215</v>
      </c>
      <c r="Y42">
        <v>0</v>
      </c>
      <c r="Z42">
        <v>3.8509474090909088</v>
      </c>
      <c r="AA42">
        <v>0</v>
      </c>
      <c r="AB42">
        <v>3.8889814315437325</v>
      </c>
      <c r="AC42">
        <v>2.8576734570785116</v>
      </c>
      <c r="AD42">
        <v>0</v>
      </c>
      <c r="AE42">
        <v>4.8653155708590035</v>
      </c>
      <c r="AF42">
        <v>6.9870237747124841</v>
      </c>
      <c r="AG42">
        <v>11.825336010261012</v>
      </c>
      <c r="AH42">
        <v>0</v>
      </c>
      <c r="AI42">
        <v>0</v>
      </c>
      <c r="AJ42">
        <v>0</v>
      </c>
      <c r="AK42">
        <v>20.321600197084319</v>
      </c>
      <c r="AL42">
        <v>0</v>
      </c>
      <c r="AM42">
        <v>4.6667778819698222</v>
      </c>
      <c r="AN42">
        <v>0.64420718925156084</v>
      </c>
      <c r="AO42">
        <v>0</v>
      </c>
      <c r="AP42">
        <v>0</v>
      </c>
      <c r="AQ42">
        <v>0</v>
      </c>
      <c r="AR42">
        <v>10.104911402717393</v>
      </c>
      <c r="AS42">
        <v>9.41799077472532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674.46955489304014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4.8101758728232484</v>
      </c>
      <c r="L43">
        <v>306.04516657559992</v>
      </c>
      <c r="M43">
        <v>27.159023042500802</v>
      </c>
      <c r="N43">
        <v>17.533442723262034</v>
      </c>
      <c r="O43">
        <v>0</v>
      </c>
      <c r="P43">
        <v>41.236097563247156</v>
      </c>
      <c r="Q43">
        <v>3.4834538345864661</v>
      </c>
      <c r="R43">
        <v>6.733533738085371</v>
      </c>
      <c r="S43">
        <v>3.8487116305818674</v>
      </c>
      <c r="T43">
        <v>0</v>
      </c>
      <c r="U43">
        <v>123.68130363912462</v>
      </c>
      <c r="V43">
        <v>3.0198574954627948</v>
      </c>
      <c r="W43">
        <v>13.69682092622951</v>
      </c>
      <c r="X43">
        <v>43.79120275224215</v>
      </c>
      <c r="Y43">
        <v>0</v>
      </c>
      <c r="Z43">
        <v>3.8509474090909088</v>
      </c>
      <c r="AA43">
        <v>0</v>
      </c>
      <c r="AB43">
        <v>3.8889814315437325</v>
      </c>
      <c r="AC43">
        <v>2.8576734570785116</v>
      </c>
      <c r="AD43">
        <v>0</v>
      </c>
      <c r="AE43">
        <v>4.8653155708590035</v>
      </c>
      <c r="AF43">
        <v>4.6580161996771201</v>
      </c>
      <c r="AG43">
        <v>11.825336010261012</v>
      </c>
      <c r="AH43">
        <v>0</v>
      </c>
      <c r="AI43">
        <v>0</v>
      </c>
      <c r="AJ43">
        <v>0</v>
      </c>
      <c r="AK43">
        <v>20.321600197084319</v>
      </c>
      <c r="AL43">
        <v>0</v>
      </c>
      <c r="AM43">
        <v>4.6667778819698222</v>
      </c>
      <c r="AN43">
        <v>0.64420718925156084</v>
      </c>
      <c r="AO43">
        <v>0</v>
      </c>
      <c r="AP43">
        <v>0</v>
      </c>
      <c r="AQ43">
        <v>0</v>
      </c>
      <c r="AR43">
        <v>11.408770799999999</v>
      </c>
      <c r="AS43">
        <v>9.41799077472532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673.4444067152873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4.8101758728232484</v>
      </c>
      <c r="L44">
        <v>306.04516657559992</v>
      </c>
      <c r="M44">
        <v>27.159023042500802</v>
      </c>
      <c r="N44">
        <v>17.533442723262034</v>
      </c>
      <c r="O44">
        <v>0</v>
      </c>
      <c r="P44">
        <v>41.236097563247156</v>
      </c>
      <c r="Q44">
        <v>3.4834538345864661</v>
      </c>
      <c r="R44">
        <v>6.733533738085371</v>
      </c>
      <c r="S44">
        <v>3.8487116305818674</v>
      </c>
      <c r="T44">
        <v>0</v>
      </c>
      <c r="U44">
        <v>123.68130363912462</v>
      </c>
      <c r="V44">
        <v>3.0198574954627948</v>
      </c>
      <c r="W44">
        <v>13.69682092622951</v>
      </c>
      <c r="X44">
        <v>43.79120275224215</v>
      </c>
      <c r="Y44">
        <v>0</v>
      </c>
      <c r="Z44">
        <v>3.8509474090909088</v>
      </c>
      <c r="AA44">
        <v>0</v>
      </c>
      <c r="AB44">
        <v>3.8889814315437325</v>
      </c>
      <c r="AC44">
        <v>0</v>
      </c>
      <c r="AD44">
        <v>0</v>
      </c>
      <c r="AE44">
        <v>4.8653155708590035</v>
      </c>
      <c r="AF44">
        <v>2.3290080998385601</v>
      </c>
      <c r="AG44">
        <v>11.825336010261012</v>
      </c>
      <c r="AH44">
        <v>0</v>
      </c>
      <c r="AI44">
        <v>0</v>
      </c>
      <c r="AJ44">
        <v>0</v>
      </c>
      <c r="AK44">
        <v>20.321600197084319</v>
      </c>
      <c r="AL44">
        <v>0</v>
      </c>
      <c r="AM44">
        <v>4.6667778819698222</v>
      </c>
      <c r="AN44">
        <v>0.64420718925156084</v>
      </c>
      <c r="AO44">
        <v>0</v>
      </c>
      <c r="AP44">
        <v>0</v>
      </c>
      <c r="AQ44">
        <v>0</v>
      </c>
      <c r="AR44">
        <v>11.408770799999999</v>
      </c>
      <c r="AS44">
        <v>9.41799077472532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668.25772515837025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4.8101758728232484</v>
      </c>
      <c r="L45">
        <v>306.04516657559992</v>
      </c>
      <c r="M45">
        <v>27.159023042500802</v>
      </c>
      <c r="N45">
        <v>17.533442723262034</v>
      </c>
      <c r="O45">
        <v>0</v>
      </c>
      <c r="P45">
        <v>41.236097563247156</v>
      </c>
      <c r="Q45">
        <v>3.4834538345864661</v>
      </c>
      <c r="R45">
        <v>6.733533738085371</v>
      </c>
      <c r="S45">
        <v>3.8487116305818674</v>
      </c>
      <c r="T45">
        <v>0</v>
      </c>
      <c r="U45">
        <v>123.68130363912462</v>
      </c>
      <c r="V45">
        <v>3.0198574954627948</v>
      </c>
      <c r="W45">
        <v>13.69682092622951</v>
      </c>
      <c r="X45">
        <v>43.79120275224215</v>
      </c>
      <c r="Y45">
        <v>0</v>
      </c>
      <c r="Z45">
        <v>3.8509474090909088</v>
      </c>
      <c r="AA45">
        <v>0</v>
      </c>
      <c r="AB45">
        <v>3.8889814315437325</v>
      </c>
      <c r="AC45">
        <v>0</v>
      </c>
      <c r="AD45">
        <v>0</v>
      </c>
      <c r="AE45">
        <v>4.8653155708590035</v>
      </c>
      <c r="AF45">
        <v>2.3290080998385601</v>
      </c>
      <c r="AG45">
        <v>11.825336010261012</v>
      </c>
      <c r="AH45">
        <v>0</v>
      </c>
      <c r="AI45">
        <v>0</v>
      </c>
      <c r="AJ45">
        <v>0</v>
      </c>
      <c r="AK45">
        <v>20.321600197084319</v>
      </c>
      <c r="AL45">
        <v>0</v>
      </c>
      <c r="AM45">
        <v>4.6667778819698222</v>
      </c>
      <c r="AN45">
        <v>0.64420718925156084</v>
      </c>
      <c r="AO45">
        <v>0</v>
      </c>
      <c r="AP45">
        <v>0</v>
      </c>
      <c r="AQ45">
        <v>0</v>
      </c>
      <c r="AR45">
        <v>10.104911402717393</v>
      </c>
      <c r="AS45">
        <v>9.41799077472532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666.95386576108774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4.8101758728232484</v>
      </c>
      <c r="L46">
        <v>306.04516657559992</v>
      </c>
      <c r="M46">
        <v>27.159023042500802</v>
      </c>
      <c r="N46">
        <v>17.533442723262034</v>
      </c>
      <c r="O46">
        <v>0</v>
      </c>
      <c r="P46">
        <v>41.236097563247156</v>
      </c>
      <c r="Q46">
        <v>3.4834538345864661</v>
      </c>
      <c r="R46">
        <v>6.733533738085371</v>
      </c>
      <c r="S46">
        <v>3.8487116305818674</v>
      </c>
      <c r="T46">
        <v>0</v>
      </c>
      <c r="U46">
        <v>123.68130363912462</v>
      </c>
      <c r="V46">
        <v>3.0198574954627948</v>
      </c>
      <c r="W46">
        <v>13.69682092622951</v>
      </c>
      <c r="X46">
        <v>43.79120275224215</v>
      </c>
      <c r="Y46">
        <v>0</v>
      </c>
      <c r="Z46">
        <v>3.8509474090909088</v>
      </c>
      <c r="AA46">
        <v>0</v>
      </c>
      <c r="AB46">
        <v>3.8889814315437325</v>
      </c>
      <c r="AC46">
        <v>0</v>
      </c>
      <c r="AD46">
        <v>0</v>
      </c>
      <c r="AE46">
        <v>0</v>
      </c>
      <c r="AF46">
        <v>2.3290080998385601</v>
      </c>
      <c r="AG46">
        <v>11.825336010261012</v>
      </c>
      <c r="AH46">
        <v>0</v>
      </c>
      <c r="AI46">
        <v>0</v>
      </c>
      <c r="AJ46">
        <v>0</v>
      </c>
      <c r="AK46">
        <v>20.321600197084319</v>
      </c>
      <c r="AL46">
        <v>0</v>
      </c>
      <c r="AM46">
        <v>4.6667778819698222</v>
      </c>
      <c r="AN46">
        <v>0.64420718925156084</v>
      </c>
      <c r="AO46">
        <v>0</v>
      </c>
      <c r="AP46">
        <v>0</v>
      </c>
      <c r="AQ46">
        <v>0</v>
      </c>
      <c r="AR46">
        <v>10.104911402717393</v>
      </c>
      <c r="AS46">
        <v>9.41799077472532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662.08855019022872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4.8101758728232484</v>
      </c>
      <c r="L47">
        <v>306.04516657559992</v>
      </c>
      <c r="M47">
        <v>27.159023042500802</v>
      </c>
      <c r="N47">
        <v>17.533442723262034</v>
      </c>
      <c r="O47">
        <v>0</v>
      </c>
      <c r="P47">
        <v>41.236097563247156</v>
      </c>
      <c r="Q47">
        <v>3.4834538345864661</v>
      </c>
      <c r="R47">
        <v>6.733533738085371</v>
      </c>
      <c r="S47">
        <v>3.8487116305818674</v>
      </c>
      <c r="T47">
        <v>0</v>
      </c>
      <c r="U47">
        <v>123.68130363912462</v>
      </c>
      <c r="V47">
        <v>3.0198574954627948</v>
      </c>
      <c r="W47">
        <v>13.701521486137974</v>
      </c>
      <c r="X47">
        <v>43.78936993895374</v>
      </c>
      <c r="Y47">
        <v>0</v>
      </c>
      <c r="Z47">
        <v>3.8509474090909088</v>
      </c>
      <c r="AA47">
        <v>0</v>
      </c>
      <c r="AB47">
        <v>3.8889814315437325</v>
      </c>
      <c r="AC47">
        <v>0</v>
      </c>
      <c r="AD47">
        <v>0</v>
      </c>
      <c r="AE47">
        <v>0</v>
      </c>
      <c r="AF47">
        <v>2.3290080998385601</v>
      </c>
      <c r="AG47">
        <v>11.825336010261012</v>
      </c>
      <c r="AH47">
        <v>0</v>
      </c>
      <c r="AI47">
        <v>0</v>
      </c>
      <c r="AJ47">
        <v>0</v>
      </c>
      <c r="AK47">
        <v>20.321600197084319</v>
      </c>
      <c r="AL47">
        <v>0</v>
      </c>
      <c r="AM47">
        <v>4.6667778819698222</v>
      </c>
      <c r="AN47">
        <v>0.64420718925156084</v>
      </c>
      <c r="AO47">
        <v>0</v>
      </c>
      <c r="AP47">
        <v>0</v>
      </c>
      <c r="AQ47">
        <v>0</v>
      </c>
      <c r="AR47">
        <v>10.104911402717393</v>
      </c>
      <c r="AS47">
        <v>9.41799077472532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662.09141793684876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4.8101758728232484</v>
      </c>
      <c r="L48">
        <v>306.04516657559992</v>
      </c>
      <c r="M48">
        <v>27.159023042500802</v>
      </c>
      <c r="N48">
        <v>17.533442723262034</v>
      </c>
      <c r="O48">
        <v>0</v>
      </c>
      <c r="P48">
        <v>41.236097563247156</v>
      </c>
      <c r="Q48">
        <v>3.4834538345864661</v>
      </c>
      <c r="R48">
        <v>6.733533738085371</v>
      </c>
      <c r="S48">
        <v>3.8487116305818674</v>
      </c>
      <c r="T48">
        <v>0</v>
      </c>
      <c r="U48">
        <v>123.68130363912462</v>
      </c>
      <c r="V48">
        <v>3.0198574954627948</v>
      </c>
      <c r="W48">
        <v>13.701521486137974</v>
      </c>
      <c r="X48">
        <v>43.78936993895374</v>
      </c>
      <c r="Y48">
        <v>0</v>
      </c>
      <c r="Z48">
        <v>3.8509474090909088</v>
      </c>
      <c r="AA48">
        <v>0</v>
      </c>
      <c r="AB48">
        <v>3.8889814315437325</v>
      </c>
      <c r="AC48">
        <v>0</v>
      </c>
      <c r="AD48">
        <v>0</v>
      </c>
      <c r="AE48">
        <v>0</v>
      </c>
      <c r="AF48">
        <v>2.3290080998385601</v>
      </c>
      <c r="AG48">
        <v>11.825336010261012</v>
      </c>
      <c r="AH48">
        <v>0</v>
      </c>
      <c r="AI48">
        <v>0</v>
      </c>
      <c r="AJ48">
        <v>0</v>
      </c>
      <c r="AK48">
        <v>20.321600197084319</v>
      </c>
      <c r="AL48">
        <v>0</v>
      </c>
      <c r="AM48">
        <v>4.6667778819698222</v>
      </c>
      <c r="AN48">
        <v>0.64420718925156084</v>
      </c>
      <c r="AO48">
        <v>0</v>
      </c>
      <c r="AP48">
        <v>0</v>
      </c>
      <c r="AQ48">
        <v>0</v>
      </c>
      <c r="AR48">
        <v>10.104911402717393</v>
      </c>
      <c r="AS48">
        <v>9.41799077472532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662.09141793684876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4.8101758728232484</v>
      </c>
      <c r="L49">
        <v>306.04516657559992</v>
      </c>
      <c r="M49">
        <v>27.159023042500802</v>
      </c>
      <c r="N49">
        <v>17.533442723262034</v>
      </c>
      <c r="O49">
        <v>0</v>
      </c>
      <c r="P49">
        <v>41.236097563247156</v>
      </c>
      <c r="Q49">
        <v>3.4834538345864661</v>
      </c>
      <c r="R49">
        <v>6.733533738085371</v>
      </c>
      <c r="S49">
        <v>3.8487116305818674</v>
      </c>
      <c r="T49">
        <v>0</v>
      </c>
      <c r="U49">
        <v>123.68130363912462</v>
      </c>
      <c r="V49">
        <v>3.0198574954627948</v>
      </c>
      <c r="W49">
        <v>13.701521486137974</v>
      </c>
      <c r="X49">
        <v>43.78936993895374</v>
      </c>
      <c r="Y49">
        <v>0</v>
      </c>
      <c r="Z49">
        <v>3.8509474090909088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2.3290080998385601</v>
      </c>
      <c r="AG49">
        <v>11.825336010261012</v>
      </c>
      <c r="AH49">
        <v>0</v>
      </c>
      <c r="AI49">
        <v>0</v>
      </c>
      <c r="AJ49">
        <v>0</v>
      </c>
      <c r="AK49">
        <v>20.321600197084319</v>
      </c>
      <c r="AL49">
        <v>0</v>
      </c>
      <c r="AM49">
        <v>4.6667778819698222</v>
      </c>
      <c r="AN49">
        <v>0.64420718925156084</v>
      </c>
      <c r="AO49">
        <v>0</v>
      </c>
      <c r="AP49">
        <v>0</v>
      </c>
      <c r="AQ49">
        <v>0</v>
      </c>
      <c r="AR49">
        <v>10.104911402717393</v>
      </c>
      <c r="AS49">
        <v>9.41799077472532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658.20243650530506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4.8101758728232484</v>
      </c>
      <c r="L50">
        <v>306.04516657559992</v>
      </c>
      <c r="M50">
        <v>27.159023042500802</v>
      </c>
      <c r="N50">
        <v>17.533442723262034</v>
      </c>
      <c r="O50">
        <v>0</v>
      </c>
      <c r="P50">
        <v>41.236097563247156</v>
      </c>
      <c r="Q50">
        <v>3.4834538345864661</v>
      </c>
      <c r="R50">
        <v>6.733533738085371</v>
      </c>
      <c r="S50">
        <v>3.8487116305818674</v>
      </c>
      <c r="T50">
        <v>0</v>
      </c>
      <c r="U50">
        <v>123.68130363912462</v>
      </c>
      <c r="V50">
        <v>3.0198574954627948</v>
      </c>
      <c r="W50">
        <v>13.701521486137974</v>
      </c>
      <c r="X50">
        <v>43.78936993895374</v>
      </c>
      <c r="Y50">
        <v>0</v>
      </c>
      <c r="Z50">
        <v>3.8509474090909088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2.3290080998385601</v>
      </c>
      <c r="AG50">
        <v>11.825336010261012</v>
      </c>
      <c r="AH50">
        <v>0</v>
      </c>
      <c r="AI50">
        <v>0</v>
      </c>
      <c r="AJ50">
        <v>0</v>
      </c>
      <c r="AK50">
        <v>20.321600197084319</v>
      </c>
      <c r="AL50">
        <v>0</v>
      </c>
      <c r="AM50">
        <v>4.6667778819698222</v>
      </c>
      <c r="AN50">
        <v>0.64420718925156084</v>
      </c>
      <c r="AO50">
        <v>0</v>
      </c>
      <c r="AP50">
        <v>0</v>
      </c>
      <c r="AQ50">
        <v>0</v>
      </c>
      <c r="AR50">
        <v>10.104911402717393</v>
      </c>
      <c r="AS50">
        <v>9.41799077472532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658.20243650530506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4.8101758728232484</v>
      </c>
      <c r="L51">
        <v>306.04516657559992</v>
      </c>
      <c r="M51">
        <v>27.159023042500802</v>
      </c>
      <c r="N51">
        <v>17.533442723262034</v>
      </c>
      <c r="O51">
        <v>0</v>
      </c>
      <c r="P51">
        <v>41.236097563247156</v>
      </c>
      <c r="Q51">
        <v>3.4834538345864661</v>
      </c>
      <c r="R51">
        <v>6.733533738085371</v>
      </c>
      <c r="S51">
        <v>3.8487116305818674</v>
      </c>
      <c r="T51">
        <v>0</v>
      </c>
      <c r="U51">
        <v>123.68130363912462</v>
      </c>
      <c r="V51">
        <v>3.0198574954627948</v>
      </c>
      <c r="W51">
        <v>13.701521486137974</v>
      </c>
      <c r="X51">
        <v>43.78936993895374</v>
      </c>
      <c r="Y51">
        <v>0</v>
      </c>
      <c r="Z51">
        <v>3.8509474090909088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2.3290080998385601</v>
      </c>
      <c r="AG51">
        <v>11.825336010261012</v>
      </c>
      <c r="AH51">
        <v>0</v>
      </c>
      <c r="AI51">
        <v>0</v>
      </c>
      <c r="AJ51">
        <v>0</v>
      </c>
      <c r="AK51">
        <v>20.321600197084319</v>
      </c>
      <c r="AL51">
        <v>0</v>
      </c>
      <c r="AM51">
        <v>4.6667778819698222</v>
      </c>
      <c r="AN51">
        <v>0.64420718925156084</v>
      </c>
      <c r="AO51">
        <v>0</v>
      </c>
      <c r="AP51">
        <v>0</v>
      </c>
      <c r="AQ51">
        <v>0</v>
      </c>
      <c r="AR51">
        <v>10.104911402717393</v>
      </c>
      <c r="AS51">
        <v>9.41799077472532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658.20243650530506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4.8101758728232484</v>
      </c>
      <c r="L52">
        <v>306.04516657559992</v>
      </c>
      <c r="M52">
        <v>27.159023042500802</v>
      </c>
      <c r="N52">
        <v>17.533442723262034</v>
      </c>
      <c r="O52">
        <v>0</v>
      </c>
      <c r="P52">
        <v>41.236097563247156</v>
      </c>
      <c r="Q52">
        <v>3.4834538345864661</v>
      </c>
      <c r="R52">
        <v>6.733533738085371</v>
      </c>
      <c r="S52">
        <v>3.8487116305818674</v>
      </c>
      <c r="T52">
        <v>0</v>
      </c>
      <c r="U52">
        <v>123.68130363912462</v>
      </c>
      <c r="V52">
        <v>3.0198574954627948</v>
      </c>
      <c r="W52">
        <v>13.701521486137974</v>
      </c>
      <c r="X52">
        <v>43.78936993895374</v>
      </c>
      <c r="Y52">
        <v>0</v>
      </c>
      <c r="Z52">
        <v>3.8509474090909088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2.3290080998385601</v>
      </c>
      <c r="AG52">
        <v>11.825336010261012</v>
      </c>
      <c r="AH52">
        <v>0</v>
      </c>
      <c r="AI52">
        <v>0</v>
      </c>
      <c r="AJ52">
        <v>0</v>
      </c>
      <c r="AK52">
        <v>20.321600197084319</v>
      </c>
      <c r="AL52">
        <v>0</v>
      </c>
      <c r="AM52">
        <v>4.6667778819698222</v>
      </c>
      <c r="AN52">
        <v>0.64420718925156084</v>
      </c>
      <c r="AO52">
        <v>0</v>
      </c>
      <c r="AP52">
        <v>0</v>
      </c>
      <c r="AQ52">
        <v>0</v>
      </c>
      <c r="AR52">
        <v>10.104911402717393</v>
      </c>
      <c r="AS52">
        <v>9.41799077472532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658.20243650530506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4.8101758728232484</v>
      </c>
      <c r="L53">
        <v>306.04516657559992</v>
      </c>
      <c r="M53">
        <v>27.159023042500802</v>
      </c>
      <c r="N53">
        <v>17.533442723262034</v>
      </c>
      <c r="O53">
        <v>0</v>
      </c>
      <c r="P53">
        <v>41.236097563247156</v>
      </c>
      <c r="Q53">
        <v>3.4834538345864661</v>
      </c>
      <c r="R53">
        <v>6.733533738085371</v>
      </c>
      <c r="S53">
        <v>3.8487116305818674</v>
      </c>
      <c r="T53">
        <v>0</v>
      </c>
      <c r="U53">
        <v>123.68130363912462</v>
      </c>
      <c r="V53">
        <v>3.0198574954627948</v>
      </c>
      <c r="W53">
        <v>13.701521486137974</v>
      </c>
      <c r="X53">
        <v>43.78936993895374</v>
      </c>
      <c r="Y53">
        <v>0</v>
      </c>
      <c r="Z53">
        <v>3.8509474090909088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2.3290080998385601</v>
      </c>
      <c r="AG53">
        <v>11.825336010261012</v>
      </c>
      <c r="AH53">
        <v>0</v>
      </c>
      <c r="AI53">
        <v>0</v>
      </c>
      <c r="AJ53">
        <v>0</v>
      </c>
      <c r="AK53">
        <v>20.321600197084319</v>
      </c>
      <c r="AL53">
        <v>0</v>
      </c>
      <c r="AM53">
        <v>4.6667778819698222</v>
      </c>
      <c r="AN53">
        <v>0.64420718925156084</v>
      </c>
      <c r="AO53">
        <v>0</v>
      </c>
      <c r="AP53">
        <v>0</v>
      </c>
      <c r="AQ53">
        <v>0</v>
      </c>
      <c r="AR53">
        <v>11.408770799999999</v>
      </c>
      <c r="AS53">
        <v>9.41799077472532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659.50629590258757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4.8101758728232484</v>
      </c>
      <c r="L54">
        <v>306.04516657559992</v>
      </c>
      <c r="M54">
        <v>27.159023042500802</v>
      </c>
      <c r="N54">
        <v>17.533442723262034</v>
      </c>
      <c r="O54">
        <v>0</v>
      </c>
      <c r="P54">
        <v>41.236097563247156</v>
      </c>
      <c r="Q54">
        <v>3.4834538345864661</v>
      </c>
      <c r="R54">
        <v>6.733533738085371</v>
      </c>
      <c r="S54">
        <v>3.8487116305818674</v>
      </c>
      <c r="T54">
        <v>0</v>
      </c>
      <c r="U54">
        <v>123.68130363912462</v>
      </c>
      <c r="V54">
        <v>3.0198574954627948</v>
      </c>
      <c r="W54">
        <v>13.701521486137974</v>
      </c>
      <c r="X54">
        <v>43.78936993895374</v>
      </c>
      <c r="Y54">
        <v>0</v>
      </c>
      <c r="Z54">
        <v>3.8509474090909088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2.3290080998385601</v>
      </c>
      <c r="AG54">
        <v>11.825336010261012</v>
      </c>
      <c r="AH54">
        <v>0</v>
      </c>
      <c r="AI54">
        <v>0</v>
      </c>
      <c r="AJ54">
        <v>0</v>
      </c>
      <c r="AK54">
        <v>20.321600197084319</v>
      </c>
      <c r="AL54">
        <v>0</v>
      </c>
      <c r="AM54">
        <v>4.6667778819698222</v>
      </c>
      <c r="AN54">
        <v>0.64420718925156084</v>
      </c>
      <c r="AO54">
        <v>0</v>
      </c>
      <c r="AP54">
        <v>0</v>
      </c>
      <c r="AQ54">
        <v>0</v>
      </c>
      <c r="AR54">
        <v>11.408770799999999</v>
      </c>
      <c r="AS54">
        <v>9.41799077472532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659.50629590258757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4.8101758728232484</v>
      </c>
      <c r="L55">
        <v>306.04516657559992</v>
      </c>
      <c r="M55">
        <v>27.159023042500802</v>
      </c>
      <c r="N55">
        <v>17.533442723262034</v>
      </c>
      <c r="O55">
        <v>0</v>
      </c>
      <c r="P55">
        <v>41.236097563247156</v>
      </c>
      <c r="Q55">
        <v>3.4834538345864661</v>
      </c>
      <c r="R55">
        <v>6.733533738085371</v>
      </c>
      <c r="S55">
        <v>3.8487116305818674</v>
      </c>
      <c r="T55">
        <v>0</v>
      </c>
      <c r="U55">
        <v>123.68130363912462</v>
      </c>
      <c r="V55">
        <v>3.0198574954627948</v>
      </c>
      <c r="W55">
        <v>6.8801254983713358</v>
      </c>
      <c r="X55">
        <v>23.099580619208087</v>
      </c>
      <c r="Y55">
        <v>0</v>
      </c>
      <c r="Z55">
        <v>3.8509474090909088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2.3290080998385601</v>
      </c>
      <c r="AG55">
        <v>11.825336010261012</v>
      </c>
      <c r="AH55">
        <v>0</v>
      </c>
      <c r="AI55">
        <v>0</v>
      </c>
      <c r="AJ55">
        <v>0</v>
      </c>
      <c r="AK55">
        <v>20.321600197084319</v>
      </c>
      <c r="AL55">
        <v>0</v>
      </c>
      <c r="AM55">
        <v>4.6667778819698222</v>
      </c>
      <c r="AN55">
        <v>0.64420718925156084</v>
      </c>
      <c r="AO55">
        <v>0</v>
      </c>
      <c r="AP55">
        <v>0</v>
      </c>
      <c r="AQ55">
        <v>0</v>
      </c>
      <c r="AR55">
        <v>10.104911402717393</v>
      </c>
      <c r="AS55">
        <v>9.41799077472532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630.69125119779267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4.8101758728232484</v>
      </c>
      <c r="L56">
        <v>306.04516657559992</v>
      </c>
      <c r="M56">
        <v>27.159023042500802</v>
      </c>
      <c r="N56">
        <v>17.533442723262034</v>
      </c>
      <c r="O56">
        <v>0</v>
      </c>
      <c r="P56">
        <v>41.236097563247156</v>
      </c>
      <c r="Q56">
        <v>3.4834538345864661</v>
      </c>
      <c r="R56">
        <v>6.733533738085371</v>
      </c>
      <c r="S56">
        <v>3.8487116305818674</v>
      </c>
      <c r="T56">
        <v>0</v>
      </c>
      <c r="U56">
        <v>123.68130363912462</v>
      </c>
      <c r="V56">
        <v>3.0198574954627948</v>
      </c>
      <c r="W56">
        <v>6.8801254983713358</v>
      </c>
      <c r="X56">
        <v>23.099580619208087</v>
      </c>
      <c r="Y56">
        <v>0</v>
      </c>
      <c r="Z56">
        <v>3.8509474090909088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2.3290080998385601</v>
      </c>
      <c r="AG56">
        <v>11.825336010261012</v>
      </c>
      <c r="AH56">
        <v>0</v>
      </c>
      <c r="AI56">
        <v>0</v>
      </c>
      <c r="AJ56">
        <v>0</v>
      </c>
      <c r="AK56">
        <v>20.321600197084319</v>
      </c>
      <c r="AL56">
        <v>0</v>
      </c>
      <c r="AM56">
        <v>4.6667778819698222</v>
      </c>
      <c r="AN56">
        <v>0.64420718925156084</v>
      </c>
      <c r="AO56">
        <v>0</v>
      </c>
      <c r="AP56">
        <v>0</v>
      </c>
      <c r="AQ56">
        <v>0</v>
      </c>
      <c r="AR56">
        <v>10.104911402717393</v>
      </c>
      <c r="AS56">
        <v>9.41799077472532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630.69125119779267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4.8101758728232484</v>
      </c>
      <c r="L57">
        <v>307.96928352128191</v>
      </c>
      <c r="M57">
        <v>27.159023042500802</v>
      </c>
      <c r="N57">
        <v>17.533442723262034</v>
      </c>
      <c r="O57">
        <v>0</v>
      </c>
      <c r="P57">
        <v>41.236097563247156</v>
      </c>
      <c r="Q57">
        <v>3.6836523308270683</v>
      </c>
      <c r="R57">
        <v>6.9286191248972875</v>
      </c>
      <c r="S57">
        <v>4.328937078636959</v>
      </c>
      <c r="T57">
        <v>0</v>
      </c>
      <c r="U57">
        <v>123.68130363912462</v>
      </c>
      <c r="V57">
        <v>3.3692693766937669</v>
      </c>
      <c r="W57">
        <v>6.8801254983713358</v>
      </c>
      <c r="X57">
        <v>23.099580619208087</v>
      </c>
      <c r="Y57">
        <v>0</v>
      </c>
      <c r="Z57">
        <v>1.9254737045454544</v>
      </c>
      <c r="AA57">
        <v>0</v>
      </c>
      <c r="AB57">
        <v>0</v>
      </c>
      <c r="AC57">
        <v>0</v>
      </c>
      <c r="AD57">
        <v>0</v>
      </c>
      <c r="AE57">
        <v>4.8653155708590035</v>
      </c>
      <c r="AF57">
        <v>2.3290080998385601</v>
      </c>
      <c r="AG57">
        <v>11.825336010261012</v>
      </c>
      <c r="AH57">
        <v>0</v>
      </c>
      <c r="AI57">
        <v>0</v>
      </c>
      <c r="AJ57">
        <v>0</v>
      </c>
      <c r="AK57">
        <v>20.321600197084319</v>
      </c>
      <c r="AL57">
        <v>0</v>
      </c>
      <c r="AM57">
        <v>4.6667778819698222</v>
      </c>
      <c r="AN57">
        <v>0.64420718925156084</v>
      </c>
      <c r="AO57">
        <v>0</v>
      </c>
      <c r="AP57">
        <v>0</v>
      </c>
      <c r="AQ57">
        <v>0</v>
      </c>
      <c r="AR57">
        <v>10.104911402717393</v>
      </c>
      <c r="AS57">
        <v>9.41799077472532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636.78013122212667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4.8101758728232484</v>
      </c>
      <c r="L58">
        <v>307.96928352128191</v>
      </c>
      <c r="M58">
        <v>27.159023042500802</v>
      </c>
      <c r="N58">
        <v>17.533442723262034</v>
      </c>
      <c r="O58">
        <v>0</v>
      </c>
      <c r="P58">
        <v>41.236097563247156</v>
      </c>
      <c r="Q58">
        <v>3.6836523308270683</v>
      </c>
      <c r="R58">
        <v>6.9286191248972875</v>
      </c>
      <c r="S58">
        <v>4.328937078636959</v>
      </c>
      <c r="T58">
        <v>0</v>
      </c>
      <c r="U58">
        <v>123.68130363912462</v>
      </c>
      <c r="V58">
        <v>3.3692693766937669</v>
      </c>
      <c r="W58">
        <v>6.8801254983713358</v>
      </c>
      <c r="X58">
        <v>23.099580619208087</v>
      </c>
      <c r="Y58">
        <v>0</v>
      </c>
      <c r="Z58">
        <v>1.9254737045454544</v>
      </c>
      <c r="AA58">
        <v>0</v>
      </c>
      <c r="AB58">
        <v>0</v>
      </c>
      <c r="AC58">
        <v>0</v>
      </c>
      <c r="AD58">
        <v>0</v>
      </c>
      <c r="AE58">
        <v>4.8653155708590035</v>
      </c>
      <c r="AF58">
        <v>2.3290080998385601</v>
      </c>
      <c r="AG58">
        <v>11.825336010261012</v>
      </c>
      <c r="AH58">
        <v>0</v>
      </c>
      <c r="AI58">
        <v>0</v>
      </c>
      <c r="AJ58">
        <v>0</v>
      </c>
      <c r="AK58">
        <v>20.321600197084319</v>
      </c>
      <c r="AL58">
        <v>0</v>
      </c>
      <c r="AM58">
        <v>4.6667778819698222</v>
      </c>
      <c r="AN58">
        <v>0.64420718925156084</v>
      </c>
      <c r="AO58">
        <v>0</v>
      </c>
      <c r="AP58">
        <v>0</v>
      </c>
      <c r="AQ58">
        <v>0</v>
      </c>
      <c r="AR58">
        <v>10.104911402717393</v>
      </c>
      <c r="AS58">
        <v>9.41799077472532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636.78013122212667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4.8500453685413429</v>
      </c>
      <c r="L59">
        <v>307.96928352128191</v>
      </c>
      <c r="M59">
        <v>27.159023042500802</v>
      </c>
      <c r="N59">
        <v>17.533442723262034</v>
      </c>
      <c r="O59">
        <v>0</v>
      </c>
      <c r="P59">
        <v>41.236097563247156</v>
      </c>
      <c r="Q59">
        <v>3.6836523308270683</v>
      </c>
      <c r="R59">
        <v>6.9286191248972875</v>
      </c>
      <c r="S59">
        <v>4.328937078636959</v>
      </c>
      <c r="T59">
        <v>0</v>
      </c>
      <c r="U59">
        <v>123.68130363912462</v>
      </c>
      <c r="V59">
        <v>3.3692693766937669</v>
      </c>
      <c r="W59">
        <v>13.701521486137974</v>
      </c>
      <c r="X59">
        <v>43.78936993895374</v>
      </c>
      <c r="Y59">
        <v>0</v>
      </c>
      <c r="Z59">
        <v>1.9254737045454544</v>
      </c>
      <c r="AA59">
        <v>0</v>
      </c>
      <c r="AB59">
        <v>0</v>
      </c>
      <c r="AC59">
        <v>0</v>
      </c>
      <c r="AD59">
        <v>0</v>
      </c>
      <c r="AE59">
        <v>4.8653155708590035</v>
      </c>
      <c r="AF59">
        <v>2.3290080998385601</v>
      </c>
      <c r="AG59">
        <v>11.825336010261012</v>
      </c>
      <c r="AH59">
        <v>0</v>
      </c>
      <c r="AI59">
        <v>0</v>
      </c>
      <c r="AJ59">
        <v>0</v>
      </c>
      <c r="AK59">
        <v>20.321600197084319</v>
      </c>
      <c r="AL59">
        <v>0</v>
      </c>
      <c r="AM59">
        <v>4.6667778819698222</v>
      </c>
      <c r="AN59">
        <v>0.64420718925156084</v>
      </c>
      <c r="AO59">
        <v>0</v>
      </c>
      <c r="AP59">
        <v>0</v>
      </c>
      <c r="AQ59">
        <v>0</v>
      </c>
      <c r="AR59">
        <v>10.104911402717393</v>
      </c>
      <c r="AS59">
        <v>9.41799077472532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664.33118602535717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4.8500453685413429</v>
      </c>
      <c r="L60">
        <v>307.96928352128191</v>
      </c>
      <c r="M60">
        <v>27.159023042500802</v>
      </c>
      <c r="N60">
        <v>17.533442723262034</v>
      </c>
      <c r="O60">
        <v>0</v>
      </c>
      <c r="P60">
        <v>41.236097563247156</v>
      </c>
      <c r="Q60">
        <v>3.6836523308270683</v>
      </c>
      <c r="R60">
        <v>6.9286191248972875</v>
      </c>
      <c r="S60">
        <v>4.328937078636959</v>
      </c>
      <c r="T60">
        <v>0</v>
      </c>
      <c r="U60">
        <v>123.68130363912462</v>
      </c>
      <c r="V60">
        <v>3.3692693766937669</v>
      </c>
      <c r="W60">
        <v>13.701521486137974</v>
      </c>
      <c r="X60">
        <v>43.78936993895374</v>
      </c>
      <c r="Y60">
        <v>0</v>
      </c>
      <c r="Z60">
        <v>1.9254737045454544</v>
      </c>
      <c r="AA60">
        <v>0</v>
      </c>
      <c r="AB60">
        <v>0</v>
      </c>
      <c r="AC60">
        <v>0</v>
      </c>
      <c r="AD60">
        <v>0</v>
      </c>
      <c r="AE60">
        <v>9.730630885425791</v>
      </c>
      <c r="AF60">
        <v>2.3290080998385601</v>
      </c>
      <c r="AG60">
        <v>11.825336010261012</v>
      </c>
      <c r="AH60">
        <v>0</v>
      </c>
      <c r="AI60">
        <v>0</v>
      </c>
      <c r="AJ60">
        <v>0</v>
      </c>
      <c r="AK60">
        <v>20.321600197084319</v>
      </c>
      <c r="AL60">
        <v>0</v>
      </c>
      <c r="AM60">
        <v>4.6667778819698222</v>
      </c>
      <c r="AN60">
        <v>0.64420718925156084</v>
      </c>
      <c r="AO60">
        <v>0</v>
      </c>
      <c r="AP60">
        <v>0</v>
      </c>
      <c r="AQ60">
        <v>0</v>
      </c>
      <c r="AR60">
        <v>10.104911402717393</v>
      </c>
      <c r="AS60">
        <v>9.41799077472532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669.19650133992388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4.8099503764705887</v>
      </c>
      <c r="L61">
        <v>307.96928352128191</v>
      </c>
      <c r="M61">
        <v>27.159023042500802</v>
      </c>
      <c r="N61">
        <v>17.533442723262034</v>
      </c>
      <c r="O61">
        <v>0</v>
      </c>
      <c r="P61">
        <v>41.236097563247156</v>
      </c>
      <c r="Q61">
        <v>3.6836523308270683</v>
      </c>
      <c r="R61">
        <v>6.9286191248972875</v>
      </c>
      <c r="S61">
        <v>4.328937078636959</v>
      </c>
      <c r="T61">
        <v>0</v>
      </c>
      <c r="U61">
        <v>123.68130363912462</v>
      </c>
      <c r="V61">
        <v>3.3692693766937669</v>
      </c>
      <c r="W61">
        <v>13.701521486137974</v>
      </c>
      <c r="X61">
        <v>43.78936993895374</v>
      </c>
      <c r="Y61">
        <v>0</v>
      </c>
      <c r="Z61">
        <v>1.9254737045454544</v>
      </c>
      <c r="AA61">
        <v>0</v>
      </c>
      <c r="AB61">
        <v>0</v>
      </c>
      <c r="AC61">
        <v>0</v>
      </c>
      <c r="AD61">
        <v>0</v>
      </c>
      <c r="AE61">
        <v>9.730630885425791</v>
      </c>
      <c r="AF61">
        <v>2.3290080998385601</v>
      </c>
      <c r="AG61">
        <v>11.825336010261012</v>
      </c>
      <c r="AH61">
        <v>0</v>
      </c>
      <c r="AI61">
        <v>0</v>
      </c>
      <c r="AJ61">
        <v>0</v>
      </c>
      <c r="AK61">
        <v>20.321600197084319</v>
      </c>
      <c r="AL61">
        <v>0</v>
      </c>
      <c r="AM61">
        <v>4.6667778819698222</v>
      </c>
      <c r="AN61">
        <v>0.64420718925156084</v>
      </c>
      <c r="AO61">
        <v>0</v>
      </c>
      <c r="AP61">
        <v>0</v>
      </c>
      <c r="AQ61">
        <v>0</v>
      </c>
      <c r="AR61">
        <v>10.104911402717393</v>
      </c>
      <c r="AS61">
        <v>9.41799077472532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669.15640634785302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4.8099503764705887</v>
      </c>
      <c r="L62">
        <v>307.96928352128191</v>
      </c>
      <c r="M62">
        <v>27.159023042500802</v>
      </c>
      <c r="N62">
        <v>17.533442723262034</v>
      </c>
      <c r="O62">
        <v>0</v>
      </c>
      <c r="P62">
        <v>41.236097563247156</v>
      </c>
      <c r="Q62">
        <v>3.6836523308270683</v>
      </c>
      <c r="R62">
        <v>6.9286191248972875</v>
      </c>
      <c r="S62">
        <v>4.328937078636959</v>
      </c>
      <c r="T62">
        <v>0</v>
      </c>
      <c r="U62">
        <v>123.68130363912462</v>
      </c>
      <c r="V62">
        <v>3.3692693766937669</v>
      </c>
      <c r="W62">
        <v>13.701521486137974</v>
      </c>
      <c r="X62">
        <v>43.78936993895374</v>
      </c>
      <c r="Y62">
        <v>0</v>
      </c>
      <c r="Z62">
        <v>1.9254737045454544</v>
      </c>
      <c r="AA62">
        <v>0</v>
      </c>
      <c r="AB62">
        <v>0</v>
      </c>
      <c r="AC62">
        <v>0</v>
      </c>
      <c r="AD62">
        <v>0</v>
      </c>
      <c r="AE62">
        <v>9.730630885425791</v>
      </c>
      <c r="AF62">
        <v>2.3290080998385601</v>
      </c>
      <c r="AG62">
        <v>11.825336010261012</v>
      </c>
      <c r="AH62">
        <v>0</v>
      </c>
      <c r="AI62">
        <v>0</v>
      </c>
      <c r="AJ62">
        <v>0</v>
      </c>
      <c r="AK62">
        <v>20.321600197084319</v>
      </c>
      <c r="AL62">
        <v>0</v>
      </c>
      <c r="AM62">
        <v>4.6667778819698222</v>
      </c>
      <c r="AN62">
        <v>0.64420718925156084</v>
      </c>
      <c r="AO62">
        <v>0</v>
      </c>
      <c r="AP62">
        <v>0</v>
      </c>
      <c r="AQ62">
        <v>0</v>
      </c>
      <c r="AR62">
        <v>10.104911402717393</v>
      </c>
      <c r="AS62">
        <v>9.41799077472532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669.15640634785302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4.8099503764705887</v>
      </c>
      <c r="L63">
        <v>307.96928352128191</v>
      </c>
      <c r="M63">
        <v>27.159023042500802</v>
      </c>
      <c r="N63">
        <v>17.533442723262034</v>
      </c>
      <c r="O63">
        <v>0</v>
      </c>
      <c r="P63">
        <v>41.236097563247156</v>
      </c>
      <c r="Q63">
        <v>3.6836523308270683</v>
      </c>
      <c r="R63">
        <v>6.9286191248972875</v>
      </c>
      <c r="S63">
        <v>4.328937078636959</v>
      </c>
      <c r="T63">
        <v>0</v>
      </c>
      <c r="U63">
        <v>123.68130363912462</v>
      </c>
      <c r="V63">
        <v>3.3692693766937669</v>
      </c>
      <c r="W63">
        <v>13.69682092622951</v>
      </c>
      <c r="X63">
        <v>43.78936993895374</v>
      </c>
      <c r="Y63">
        <v>0</v>
      </c>
      <c r="Z63">
        <v>1.9254737045454544</v>
      </c>
      <c r="AA63">
        <v>0</v>
      </c>
      <c r="AB63">
        <v>0</v>
      </c>
      <c r="AC63">
        <v>0</v>
      </c>
      <c r="AD63">
        <v>0</v>
      </c>
      <c r="AE63">
        <v>9.730630885425791</v>
      </c>
      <c r="AF63">
        <v>2.3290080998385601</v>
      </c>
      <c r="AG63">
        <v>11.825336010261012</v>
      </c>
      <c r="AH63">
        <v>0</v>
      </c>
      <c r="AI63">
        <v>0</v>
      </c>
      <c r="AJ63">
        <v>0</v>
      </c>
      <c r="AK63">
        <v>20.321600197084319</v>
      </c>
      <c r="AL63">
        <v>0</v>
      </c>
      <c r="AM63">
        <v>4.6667778819698222</v>
      </c>
      <c r="AN63">
        <v>0.64420718925156084</v>
      </c>
      <c r="AO63">
        <v>0</v>
      </c>
      <c r="AP63">
        <v>0</v>
      </c>
      <c r="AQ63">
        <v>0</v>
      </c>
      <c r="AR63">
        <v>11.408770799999999</v>
      </c>
      <c r="AS63">
        <v>9.41799077472532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670.4555651852271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4.8099503764705887</v>
      </c>
      <c r="L64">
        <v>307.96928352128191</v>
      </c>
      <c r="M64">
        <v>27.159023042500802</v>
      </c>
      <c r="N64">
        <v>17.533442723262034</v>
      </c>
      <c r="O64">
        <v>0</v>
      </c>
      <c r="P64">
        <v>41.236097563247156</v>
      </c>
      <c r="Q64">
        <v>3.6836523308270683</v>
      </c>
      <c r="R64">
        <v>6.9286191248972875</v>
      </c>
      <c r="S64">
        <v>4.328937078636959</v>
      </c>
      <c r="T64">
        <v>0</v>
      </c>
      <c r="U64">
        <v>123.68130363912462</v>
      </c>
      <c r="V64">
        <v>3.3692693766937669</v>
      </c>
      <c r="W64">
        <v>13.69682092622951</v>
      </c>
      <c r="X64">
        <v>43.78936993895374</v>
      </c>
      <c r="Y64">
        <v>0</v>
      </c>
      <c r="Z64">
        <v>1.9254737045454544</v>
      </c>
      <c r="AA64">
        <v>0</v>
      </c>
      <c r="AB64">
        <v>0</v>
      </c>
      <c r="AC64">
        <v>0</v>
      </c>
      <c r="AD64">
        <v>0</v>
      </c>
      <c r="AE64">
        <v>9.730630885425791</v>
      </c>
      <c r="AF64">
        <v>2.3290080998385601</v>
      </c>
      <c r="AG64">
        <v>11.825336010261012</v>
      </c>
      <c r="AH64">
        <v>0</v>
      </c>
      <c r="AI64">
        <v>0</v>
      </c>
      <c r="AJ64">
        <v>0</v>
      </c>
      <c r="AK64">
        <v>20.321600197084319</v>
      </c>
      <c r="AL64">
        <v>0</v>
      </c>
      <c r="AM64">
        <v>4.6667778819698222</v>
      </c>
      <c r="AN64">
        <v>0.64420718925156084</v>
      </c>
      <c r="AO64">
        <v>0</v>
      </c>
      <c r="AP64">
        <v>0</v>
      </c>
      <c r="AQ64">
        <v>0</v>
      </c>
      <c r="AR64">
        <v>11.408770799999999</v>
      </c>
      <c r="AS64">
        <v>9.41799077472532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670.4555651852271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4.8099503764705887</v>
      </c>
      <c r="L65">
        <v>307.96928352128191</v>
      </c>
      <c r="M65">
        <v>27.159023042500802</v>
      </c>
      <c r="N65">
        <v>17.533442723262034</v>
      </c>
      <c r="O65">
        <v>0</v>
      </c>
      <c r="P65">
        <v>41.236097563247156</v>
      </c>
      <c r="Q65">
        <v>3.6836523308270683</v>
      </c>
      <c r="R65">
        <v>6.9286191248972875</v>
      </c>
      <c r="S65">
        <v>4.328937078636959</v>
      </c>
      <c r="T65">
        <v>0</v>
      </c>
      <c r="U65">
        <v>123.68130363912462</v>
      </c>
      <c r="V65">
        <v>3.3692693766937669</v>
      </c>
      <c r="W65">
        <v>13.69830513882669</v>
      </c>
      <c r="X65">
        <v>43.79120275224215</v>
      </c>
      <c r="Y65">
        <v>0</v>
      </c>
      <c r="Z65">
        <v>1.9254737045454544</v>
      </c>
      <c r="AA65">
        <v>0</v>
      </c>
      <c r="AB65">
        <v>0</v>
      </c>
      <c r="AC65">
        <v>0</v>
      </c>
      <c r="AD65">
        <v>0</v>
      </c>
      <c r="AE65">
        <v>4.8653155708590035</v>
      </c>
      <c r="AF65">
        <v>2.3290080998385601</v>
      </c>
      <c r="AG65">
        <v>11.825336010261012</v>
      </c>
      <c r="AH65">
        <v>0</v>
      </c>
      <c r="AI65">
        <v>0</v>
      </c>
      <c r="AJ65">
        <v>0</v>
      </c>
      <c r="AK65">
        <v>20.321600197084319</v>
      </c>
      <c r="AL65">
        <v>0</v>
      </c>
      <c r="AM65">
        <v>4.6667778819698222</v>
      </c>
      <c r="AN65">
        <v>0.64420718925156084</v>
      </c>
      <c r="AO65">
        <v>0</v>
      </c>
      <c r="AP65">
        <v>0</v>
      </c>
      <c r="AQ65">
        <v>0</v>
      </c>
      <c r="AR65">
        <v>10.104911402717393</v>
      </c>
      <c r="AS65">
        <v>9.41799077472532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664.28970749926339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4.8099503764705887</v>
      </c>
      <c r="L66">
        <v>307.96928352128191</v>
      </c>
      <c r="M66">
        <v>27.159023042500802</v>
      </c>
      <c r="N66">
        <v>17.533442723262034</v>
      </c>
      <c r="O66">
        <v>0</v>
      </c>
      <c r="P66">
        <v>41.236097563247156</v>
      </c>
      <c r="Q66">
        <v>3.6836523308270683</v>
      </c>
      <c r="R66">
        <v>6.9286191248972875</v>
      </c>
      <c r="S66">
        <v>4.328937078636959</v>
      </c>
      <c r="T66">
        <v>0</v>
      </c>
      <c r="U66">
        <v>123.68130363912462</v>
      </c>
      <c r="V66">
        <v>3.3692693766937669</v>
      </c>
      <c r="W66">
        <v>13.69830513882669</v>
      </c>
      <c r="X66">
        <v>43.79120275224215</v>
      </c>
      <c r="Y66">
        <v>0</v>
      </c>
      <c r="Z66">
        <v>3.8509474090909088</v>
      </c>
      <c r="AA66">
        <v>0</v>
      </c>
      <c r="AB66">
        <v>0</v>
      </c>
      <c r="AC66">
        <v>0</v>
      </c>
      <c r="AD66">
        <v>0</v>
      </c>
      <c r="AE66">
        <v>4.8653155708590035</v>
      </c>
      <c r="AF66">
        <v>2.3290080998385601</v>
      </c>
      <c r="AG66">
        <v>11.825336010261012</v>
      </c>
      <c r="AH66">
        <v>0</v>
      </c>
      <c r="AI66">
        <v>0</v>
      </c>
      <c r="AJ66">
        <v>0</v>
      </c>
      <c r="AK66">
        <v>20.321600197084319</v>
      </c>
      <c r="AL66">
        <v>0</v>
      </c>
      <c r="AM66">
        <v>4.6667778819698222</v>
      </c>
      <c r="AN66">
        <v>0.64420718925156084</v>
      </c>
      <c r="AO66">
        <v>0</v>
      </c>
      <c r="AP66">
        <v>0</v>
      </c>
      <c r="AQ66">
        <v>0</v>
      </c>
      <c r="AR66">
        <v>10.104911402717393</v>
      </c>
      <c r="AS66">
        <v>9.41799077472532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666.21518120380892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4.8099503764705887</v>
      </c>
      <c r="L67">
        <v>307.96928352128191</v>
      </c>
      <c r="M67">
        <v>27.159023042500802</v>
      </c>
      <c r="N67">
        <v>17.533442723262034</v>
      </c>
      <c r="O67">
        <v>0</v>
      </c>
      <c r="P67">
        <v>41.236097563247156</v>
      </c>
      <c r="Q67">
        <v>3.6836523308270683</v>
      </c>
      <c r="R67">
        <v>12.516934210491145</v>
      </c>
      <c r="S67">
        <v>4.328937078636959</v>
      </c>
      <c r="T67">
        <v>0</v>
      </c>
      <c r="U67">
        <v>123.68130363912462</v>
      </c>
      <c r="V67">
        <v>6.1402923598265895</v>
      </c>
      <c r="W67">
        <v>13.69830513882669</v>
      </c>
      <c r="X67">
        <v>43.79120275224215</v>
      </c>
      <c r="Y67">
        <v>0</v>
      </c>
      <c r="Z67">
        <v>3.8509474090909088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2.3290080998385601</v>
      </c>
      <c r="AG67">
        <v>11.825336010261012</v>
      </c>
      <c r="AH67">
        <v>0</v>
      </c>
      <c r="AI67">
        <v>0</v>
      </c>
      <c r="AJ67">
        <v>0</v>
      </c>
      <c r="AK67">
        <v>20.321600197084319</v>
      </c>
      <c r="AL67">
        <v>0</v>
      </c>
      <c r="AM67">
        <v>4.6667778819698222</v>
      </c>
      <c r="AN67">
        <v>0.64420718925156084</v>
      </c>
      <c r="AO67">
        <v>0</v>
      </c>
      <c r="AP67">
        <v>0</v>
      </c>
      <c r="AQ67">
        <v>0</v>
      </c>
      <c r="AR67">
        <v>10.104911402717393</v>
      </c>
      <c r="AS67">
        <v>9.41799077472532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669.70920370167664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4.8099503764705887</v>
      </c>
      <c r="L68">
        <v>307.96747969666774</v>
      </c>
      <c r="M68">
        <v>27.159023042500802</v>
      </c>
      <c r="N68">
        <v>17.533442723262034</v>
      </c>
      <c r="O68">
        <v>0</v>
      </c>
      <c r="P68">
        <v>41.236097563247156</v>
      </c>
      <c r="Q68">
        <v>6.4507953571428578</v>
      </c>
      <c r="R68">
        <v>12.516728571577303</v>
      </c>
      <c r="S68">
        <v>7.7961654384485666</v>
      </c>
      <c r="T68">
        <v>0</v>
      </c>
      <c r="U68">
        <v>123.68130363912462</v>
      </c>
      <c r="V68">
        <v>6.1416308616600803</v>
      </c>
      <c r="W68">
        <v>13.69830513882669</v>
      </c>
      <c r="X68">
        <v>43.79120275224215</v>
      </c>
      <c r="Y68">
        <v>0</v>
      </c>
      <c r="Z68">
        <v>3.8509474090909088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2.3290080998385601</v>
      </c>
      <c r="AG68">
        <v>11.825336010261012</v>
      </c>
      <c r="AH68">
        <v>0</v>
      </c>
      <c r="AI68">
        <v>0</v>
      </c>
      <c r="AJ68">
        <v>0</v>
      </c>
      <c r="AK68">
        <v>20.321600197084319</v>
      </c>
      <c r="AL68">
        <v>0</v>
      </c>
      <c r="AM68">
        <v>4.6667778819698222</v>
      </c>
      <c r="AN68">
        <v>0.64420718925156084</v>
      </c>
      <c r="AO68">
        <v>0</v>
      </c>
      <c r="AP68">
        <v>0</v>
      </c>
      <c r="AQ68">
        <v>0</v>
      </c>
      <c r="AR68">
        <v>10.104911402717393</v>
      </c>
      <c r="AS68">
        <v>9.41799077472532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675.94290412610962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4.8100891722040826</v>
      </c>
      <c r="L69">
        <v>330.82891133976892</v>
      </c>
      <c r="M69">
        <v>27.159023042500802</v>
      </c>
      <c r="N69">
        <v>17.533442723262034</v>
      </c>
      <c r="O69">
        <v>0</v>
      </c>
      <c r="P69">
        <v>41.236097563247156</v>
      </c>
      <c r="Q69">
        <v>6.4507953571428578</v>
      </c>
      <c r="R69">
        <v>12.516728571577303</v>
      </c>
      <c r="S69">
        <v>7.7961654384485666</v>
      </c>
      <c r="T69">
        <v>0</v>
      </c>
      <c r="U69">
        <v>123.68130363912462</v>
      </c>
      <c r="V69">
        <v>6.1393620779220779</v>
      </c>
      <c r="W69">
        <v>13.69830513882669</v>
      </c>
      <c r="X69">
        <v>43.79120275224215</v>
      </c>
      <c r="Y69">
        <v>0</v>
      </c>
      <c r="Z69">
        <v>3.8509474090909088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2.3290080998385601</v>
      </c>
      <c r="AG69">
        <v>11.825336010261012</v>
      </c>
      <c r="AH69">
        <v>0</v>
      </c>
      <c r="AI69">
        <v>0</v>
      </c>
      <c r="AJ69">
        <v>0</v>
      </c>
      <c r="AK69">
        <v>20.321600197084319</v>
      </c>
      <c r="AL69">
        <v>0</v>
      </c>
      <c r="AM69">
        <v>4.6667778819698222</v>
      </c>
      <c r="AN69">
        <v>0.64420718925156084</v>
      </c>
      <c r="AO69">
        <v>0</v>
      </c>
      <c r="AP69">
        <v>0</v>
      </c>
      <c r="AQ69">
        <v>0</v>
      </c>
      <c r="AR69">
        <v>10.104911402717393</v>
      </c>
      <c r="AS69">
        <v>9.41799077472532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698.80220578120623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4.8100796225046176</v>
      </c>
      <c r="L70">
        <v>345.8707368058399</v>
      </c>
      <c r="M70">
        <v>27.159023042500802</v>
      </c>
      <c r="N70">
        <v>17.533442723262034</v>
      </c>
      <c r="O70">
        <v>0</v>
      </c>
      <c r="P70">
        <v>41.236097563247156</v>
      </c>
      <c r="Q70">
        <v>6.4507953571428578</v>
      </c>
      <c r="R70">
        <v>12.516728571577303</v>
      </c>
      <c r="S70">
        <v>7.7961654384485666</v>
      </c>
      <c r="T70">
        <v>0</v>
      </c>
      <c r="U70">
        <v>123.68130363912462</v>
      </c>
      <c r="V70">
        <v>6.1393620779220779</v>
      </c>
      <c r="W70">
        <v>13.69830513882669</v>
      </c>
      <c r="X70">
        <v>43.79120275224215</v>
      </c>
      <c r="Y70">
        <v>0</v>
      </c>
      <c r="Z70">
        <v>3.8509474090909088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2.3290080998385601</v>
      </c>
      <c r="AG70">
        <v>11.825336010261012</v>
      </c>
      <c r="AH70">
        <v>0</v>
      </c>
      <c r="AI70">
        <v>0</v>
      </c>
      <c r="AJ70">
        <v>0</v>
      </c>
      <c r="AK70">
        <v>20.321600197084319</v>
      </c>
      <c r="AL70">
        <v>0</v>
      </c>
      <c r="AM70">
        <v>4.6667778819698222</v>
      </c>
      <c r="AN70">
        <v>0.64420718925156084</v>
      </c>
      <c r="AO70">
        <v>0</v>
      </c>
      <c r="AP70">
        <v>0</v>
      </c>
      <c r="AQ70">
        <v>0</v>
      </c>
      <c r="AR70">
        <v>10.104911402717393</v>
      </c>
      <c r="AS70">
        <v>9.41799077472532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713.84402169757777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4.7299750035254506</v>
      </c>
      <c r="L71">
        <v>330.82891133976892</v>
      </c>
      <c r="M71">
        <v>27.159023042500802</v>
      </c>
      <c r="N71">
        <v>17.533442723262034</v>
      </c>
      <c r="O71">
        <v>0</v>
      </c>
      <c r="P71">
        <v>41.236097563247156</v>
      </c>
      <c r="Q71">
        <v>6.4135392674364908</v>
      </c>
      <c r="R71">
        <v>12.519460035168901</v>
      </c>
      <c r="S71">
        <v>7.7940679564237403</v>
      </c>
      <c r="T71">
        <v>0</v>
      </c>
      <c r="U71">
        <v>123.68130363912462</v>
      </c>
      <c r="V71">
        <v>6.1393620779220779</v>
      </c>
      <c r="W71">
        <v>13.69830513882669</v>
      </c>
      <c r="X71">
        <v>43.79120275224215</v>
      </c>
      <c r="Y71">
        <v>0</v>
      </c>
      <c r="Z71">
        <v>3.8509474090909088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2.3290080998385601</v>
      </c>
      <c r="AG71">
        <v>11.825336010261012</v>
      </c>
      <c r="AH71">
        <v>0</v>
      </c>
      <c r="AI71">
        <v>0</v>
      </c>
      <c r="AJ71">
        <v>0</v>
      </c>
      <c r="AK71">
        <v>20.321600197084319</v>
      </c>
      <c r="AL71">
        <v>0</v>
      </c>
      <c r="AM71">
        <v>4.6667778819698222</v>
      </c>
      <c r="AN71">
        <v>0.64420718925156084</v>
      </c>
      <c r="AO71">
        <v>0</v>
      </c>
      <c r="AP71">
        <v>0</v>
      </c>
      <c r="AQ71">
        <v>0</v>
      </c>
      <c r="AR71">
        <v>10.104911402717393</v>
      </c>
      <c r="AS71">
        <v>9.41799077472532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698.68546950438804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4.8100227854238495</v>
      </c>
      <c r="L72">
        <v>340.85748595861679</v>
      </c>
      <c r="M72">
        <v>27.159023042500802</v>
      </c>
      <c r="N72">
        <v>17.533442723262034</v>
      </c>
      <c r="O72">
        <v>0</v>
      </c>
      <c r="P72">
        <v>41.236097563247156</v>
      </c>
      <c r="Q72">
        <v>6.4497370247933894</v>
      </c>
      <c r="R72">
        <v>12.519460035168901</v>
      </c>
      <c r="S72">
        <v>7.7940679564237403</v>
      </c>
      <c r="T72">
        <v>0</v>
      </c>
      <c r="U72">
        <v>123.68130363912462</v>
      </c>
      <c r="V72">
        <v>6.1393620779220779</v>
      </c>
      <c r="W72">
        <v>13.69830513882669</v>
      </c>
      <c r="X72">
        <v>43.79120275224215</v>
      </c>
      <c r="Y72">
        <v>0</v>
      </c>
      <c r="Z72">
        <v>3.8509474090909088</v>
      </c>
      <c r="AA72">
        <v>0</v>
      </c>
      <c r="AB72">
        <v>0.98405390526716885</v>
      </c>
      <c r="AC72">
        <v>0</v>
      </c>
      <c r="AD72">
        <v>0</v>
      </c>
      <c r="AE72">
        <v>0</v>
      </c>
      <c r="AF72">
        <v>2.3290080998385601</v>
      </c>
      <c r="AG72">
        <v>11.825336010261012</v>
      </c>
      <c r="AH72">
        <v>0</v>
      </c>
      <c r="AI72">
        <v>0.93978378381212613</v>
      </c>
      <c r="AJ72">
        <v>0</v>
      </c>
      <c r="AK72">
        <v>20.321600197084319</v>
      </c>
      <c r="AL72">
        <v>0</v>
      </c>
      <c r="AM72">
        <v>4.6667778819698222</v>
      </c>
      <c r="AN72">
        <v>0.64420718925156084</v>
      </c>
      <c r="AO72">
        <v>0</v>
      </c>
      <c r="AP72">
        <v>0</v>
      </c>
      <c r="AQ72">
        <v>0</v>
      </c>
      <c r="AR72">
        <v>10.104911402717393</v>
      </c>
      <c r="AS72">
        <v>9.41799077472532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710.75412735157045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4.8100118018887983</v>
      </c>
      <c r="L73">
        <v>330.82891133976892</v>
      </c>
      <c r="M73">
        <v>27.159023042500802</v>
      </c>
      <c r="N73">
        <v>17.533442723262034</v>
      </c>
      <c r="O73">
        <v>0</v>
      </c>
      <c r="P73">
        <v>41.236097563247156</v>
      </c>
      <c r="Q73">
        <v>6.4497370247933894</v>
      </c>
      <c r="R73">
        <v>12.519460035168901</v>
      </c>
      <c r="S73">
        <v>7.7940679564237403</v>
      </c>
      <c r="T73">
        <v>0</v>
      </c>
      <c r="U73">
        <v>123.68130363912462</v>
      </c>
      <c r="V73">
        <v>6.1393620779220779</v>
      </c>
      <c r="W73">
        <v>13.69830513882669</v>
      </c>
      <c r="X73">
        <v>39.644102667904974</v>
      </c>
      <c r="Y73">
        <v>0</v>
      </c>
      <c r="Z73">
        <v>3.8509474090909088</v>
      </c>
      <c r="AA73">
        <v>4.1476129147679321</v>
      </c>
      <c r="AB73">
        <v>3.8889814315437325</v>
      </c>
      <c r="AC73">
        <v>0</v>
      </c>
      <c r="AD73">
        <v>2.3403644032363529</v>
      </c>
      <c r="AE73">
        <v>0</v>
      </c>
      <c r="AF73">
        <v>2.3290080998385601</v>
      </c>
      <c r="AG73">
        <v>11.825336010261012</v>
      </c>
      <c r="AH73">
        <v>5.592313812369281</v>
      </c>
      <c r="AI73">
        <v>0.93978378381212613</v>
      </c>
      <c r="AJ73">
        <v>0</v>
      </c>
      <c r="AK73">
        <v>20.321600197084319</v>
      </c>
      <c r="AL73">
        <v>0</v>
      </c>
      <c r="AM73">
        <v>4.6667778819698222</v>
      </c>
      <c r="AN73">
        <v>0.64420718925156084</v>
      </c>
      <c r="AO73">
        <v>0</v>
      </c>
      <c r="AP73">
        <v>0</v>
      </c>
      <c r="AQ73">
        <v>3.3485746342523739</v>
      </c>
      <c r="AR73">
        <v>11.408770799999999</v>
      </c>
      <c r="AS73">
        <v>9.41799077472532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716.21609435303537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4.8100118018887983</v>
      </c>
      <c r="L74">
        <v>320.80031880745344</v>
      </c>
      <c r="M74">
        <v>27.159023042500802</v>
      </c>
      <c r="N74">
        <v>17.533442723262034</v>
      </c>
      <c r="O74">
        <v>0</v>
      </c>
      <c r="P74">
        <v>41.236097563247156</v>
      </c>
      <c r="Q74">
        <v>6.4497370247933894</v>
      </c>
      <c r="R74">
        <v>12.519460035168901</v>
      </c>
      <c r="S74">
        <v>7.7940679564237403</v>
      </c>
      <c r="T74">
        <v>0</v>
      </c>
      <c r="U74">
        <v>123.68130363912462</v>
      </c>
      <c r="V74">
        <v>6.1393620779220779</v>
      </c>
      <c r="W74">
        <v>13.69830513882669</v>
      </c>
      <c r="X74">
        <v>39.644102667904974</v>
      </c>
      <c r="Y74">
        <v>0</v>
      </c>
      <c r="Z74">
        <v>3.8509474090909088</v>
      </c>
      <c r="AA74">
        <v>4.1476129147679321</v>
      </c>
      <c r="AB74">
        <v>3.8889814315437325</v>
      </c>
      <c r="AC74">
        <v>2.8576734570785116</v>
      </c>
      <c r="AD74">
        <v>2.3403644032363529</v>
      </c>
      <c r="AE74">
        <v>0</v>
      </c>
      <c r="AF74">
        <v>2.3290080998385601</v>
      </c>
      <c r="AG74">
        <v>11.825336010261012</v>
      </c>
      <c r="AH74">
        <v>11.18462788547189</v>
      </c>
      <c r="AI74">
        <v>0.93978378381212613</v>
      </c>
      <c r="AJ74">
        <v>0</v>
      </c>
      <c r="AK74">
        <v>20.321600197084319</v>
      </c>
      <c r="AL74">
        <v>0</v>
      </c>
      <c r="AM74">
        <v>4.6667778819698222</v>
      </c>
      <c r="AN74">
        <v>0.64420718925156084</v>
      </c>
      <c r="AO74">
        <v>0</v>
      </c>
      <c r="AP74">
        <v>0</v>
      </c>
      <c r="AQ74">
        <v>6.6971492685047478</v>
      </c>
      <c r="AR74">
        <v>11.408770799999999</v>
      </c>
      <c r="AS74">
        <v>9.41799077472532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717.98606398515324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3.8499954103944289</v>
      </c>
      <c r="L75">
        <v>306.04753799090446</v>
      </c>
      <c r="M75">
        <v>27.159023042500802</v>
      </c>
      <c r="N75">
        <v>17.533442723262034</v>
      </c>
      <c r="O75">
        <v>0</v>
      </c>
      <c r="P75">
        <v>41.236097563247156</v>
      </c>
      <c r="Q75">
        <v>6.4497370247933894</v>
      </c>
      <c r="R75">
        <v>12.519460035168901</v>
      </c>
      <c r="S75">
        <v>7.7940679564237403</v>
      </c>
      <c r="T75">
        <v>0</v>
      </c>
      <c r="U75">
        <v>123.68130363912462</v>
      </c>
      <c r="V75">
        <v>6.1393620779220779</v>
      </c>
      <c r="W75">
        <v>13.69830513882669</v>
      </c>
      <c r="X75">
        <v>39.643512102159285</v>
      </c>
      <c r="Y75">
        <v>0</v>
      </c>
      <c r="Z75">
        <v>1.9254737045454544</v>
      </c>
      <c r="AA75">
        <v>8.2952258295358643</v>
      </c>
      <c r="AB75">
        <v>7.7779628630874651</v>
      </c>
      <c r="AC75">
        <v>2.8576734570785116</v>
      </c>
      <c r="AD75">
        <v>2.3403644032363529</v>
      </c>
      <c r="AE75">
        <v>0</v>
      </c>
      <c r="AF75">
        <v>2.3290080998385601</v>
      </c>
      <c r="AG75">
        <v>11.825336010261012</v>
      </c>
      <c r="AH75">
        <v>16.776941697841174</v>
      </c>
      <c r="AI75">
        <v>0.93978378381212613</v>
      </c>
      <c r="AJ75">
        <v>0</v>
      </c>
      <c r="AK75">
        <v>20.321600197084319</v>
      </c>
      <c r="AL75">
        <v>0</v>
      </c>
      <c r="AM75">
        <v>4.6667778819698222</v>
      </c>
      <c r="AN75">
        <v>0.64420718925156084</v>
      </c>
      <c r="AO75">
        <v>0</v>
      </c>
      <c r="AP75">
        <v>0</v>
      </c>
      <c r="AQ75">
        <v>9.673659784960865</v>
      </c>
      <c r="AR75">
        <v>10.430876098641306</v>
      </c>
      <c r="AS75">
        <v>9.41799077472532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715.97472648059716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3.8499954103944289</v>
      </c>
      <c r="L76">
        <v>370.52808085617448</v>
      </c>
      <c r="M76">
        <v>27.159023042500802</v>
      </c>
      <c r="N76">
        <v>17.533442723262034</v>
      </c>
      <c r="O76">
        <v>0</v>
      </c>
      <c r="P76">
        <v>41.236097563247156</v>
      </c>
      <c r="Q76">
        <v>3.5411858155802869</v>
      </c>
      <c r="R76">
        <v>6.9288559240170029</v>
      </c>
      <c r="S76">
        <v>4.3281733572354204</v>
      </c>
      <c r="T76">
        <v>0</v>
      </c>
      <c r="U76">
        <v>123.68130363912462</v>
      </c>
      <c r="V76">
        <v>6.1393620779220779</v>
      </c>
      <c r="W76">
        <v>13.69830513882669</v>
      </c>
      <c r="X76">
        <v>39.643512102159285</v>
      </c>
      <c r="Y76">
        <v>0</v>
      </c>
      <c r="Z76">
        <v>1.9254737045454544</v>
      </c>
      <c r="AA76">
        <v>8.2952258295358643</v>
      </c>
      <c r="AB76">
        <v>7.7779628630874651</v>
      </c>
      <c r="AC76">
        <v>5.7153471701611966</v>
      </c>
      <c r="AD76">
        <v>5.3828379986745016</v>
      </c>
      <c r="AE76">
        <v>4.8653155708590035</v>
      </c>
      <c r="AF76">
        <v>2.3290080998385601</v>
      </c>
      <c r="AG76">
        <v>11.825336010261012</v>
      </c>
      <c r="AH76">
        <v>25.165412677128426</v>
      </c>
      <c r="AI76">
        <v>0.93978378381212613</v>
      </c>
      <c r="AJ76">
        <v>0</v>
      </c>
      <c r="AK76">
        <v>20.321600197084319</v>
      </c>
      <c r="AL76">
        <v>0</v>
      </c>
      <c r="AM76">
        <v>4.6667778819698222</v>
      </c>
      <c r="AN76">
        <v>0.64420718925156084</v>
      </c>
      <c r="AO76">
        <v>0</v>
      </c>
      <c r="AP76">
        <v>0</v>
      </c>
      <c r="AQ76">
        <v>13.394298294418101</v>
      </c>
      <c r="AR76">
        <v>10.430876098641306</v>
      </c>
      <c r="AS76">
        <v>9.41799077472532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791.36479179443836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8.3900811588817277</v>
      </c>
      <c r="L77">
        <v>466.76800046776395</v>
      </c>
      <c r="M77">
        <v>27.159023042500802</v>
      </c>
      <c r="N77">
        <v>17.533442723262034</v>
      </c>
      <c r="O77">
        <v>0</v>
      </c>
      <c r="P77">
        <v>41.236097563247156</v>
      </c>
      <c r="Q77">
        <v>3.5411858155802869</v>
      </c>
      <c r="R77">
        <v>6.9288559240170029</v>
      </c>
      <c r="S77">
        <v>4.3281733572354204</v>
      </c>
      <c r="T77">
        <v>0</v>
      </c>
      <c r="U77">
        <v>123.68130363912462</v>
      </c>
      <c r="V77">
        <v>6.1393620779220779</v>
      </c>
      <c r="W77">
        <v>13.69830513882669</v>
      </c>
      <c r="X77">
        <v>39.643512102159285</v>
      </c>
      <c r="Y77">
        <v>0</v>
      </c>
      <c r="Z77">
        <v>5.7764211136363643</v>
      </c>
      <c r="AA77">
        <v>12.442838744303799</v>
      </c>
      <c r="AB77">
        <v>11.6669440446765</v>
      </c>
      <c r="AC77">
        <v>8.5816689601984599</v>
      </c>
      <c r="AD77">
        <v>9.4488308018379072</v>
      </c>
      <c r="AE77">
        <v>9.730630885425791</v>
      </c>
      <c r="AF77">
        <v>2.3290080998385601</v>
      </c>
      <c r="AG77">
        <v>11.825336010261012</v>
      </c>
      <c r="AH77">
        <v>34.532538391066971</v>
      </c>
      <c r="AI77">
        <v>0.93978378381212613</v>
      </c>
      <c r="AJ77">
        <v>0</v>
      </c>
      <c r="AK77">
        <v>20.321600197084319</v>
      </c>
      <c r="AL77">
        <v>0</v>
      </c>
      <c r="AM77">
        <v>4.6762245553672814</v>
      </c>
      <c r="AN77">
        <v>0.64420718925156084</v>
      </c>
      <c r="AO77">
        <v>0</v>
      </c>
      <c r="AP77">
        <v>1.7776615050538525</v>
      </c>
      <c r="AQ77">
        <v>13.394298294418101</v>
      </c>
      <c r="AR77">
        <v>10.430876098641306</v>
      </c>
      <c r="AS77">
        <v>9.6118158957086806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927.17802758110383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9.0199295653375717</v>
      </c>
      <c r="L78">
        <v>559.48070667529271</v>
      </c>
      <c r="M78">
        <v>27.159023042500802</v>
      </c>
      <c r="N78">
        <v>17.533442723262034</v>
      </c>
      <c r="O78">
        <v>0</v>
      </c>
      <c r="P78">
        <v>41.236097563247156</v>
      </c>
      <c r="Q78">
        <v>6.4497370247933894</v>
      </c>
      <c r="R78">
        <v>12.519460035168901</v>
      </c>
      <c r="S78">
        <v>7.7940679564237403</v>
      </c>
      <c r="T78">
        <v>0</v>
      </c>
      <c r="U78">
        <v>123.68130363912462</v>
      </c>
      <c r="V78">
        <v>6.1393620779220779</v>
      </c>
      <c r="W78">
        <v>13.69830513882669</v>
      </c>
      <c r="X78">
        <v>39.643512102159285</v>
      </c>
      <c r="Y78">
        <v>0</v>
      </c>
      <c r="Z78">
        <v>5.7764211136363643</v>
      </c>
      <c r="AA78">
        <v>12.442838744303799</v>
      </c>
      <c r="AB78">
        <v>11.6669440446765</v>
      </c>
      <c r="AC78">
        <v>8.5816689601984599</v>
      </c>
      <c r="AD78">
        <v>10.790639692021655</v>
      </c>
      <c r="AE78">
        <v>9.730630885425791</v>
      </c>
      <c r="AF78">
        <v>2.3290080998385601</v>
      </c>
      <c r="AG78">
        <v>11.825336010261012</v>
      </c>
      <c r="AH78">
        <v>41.439046225720368</v>
      </c>
      <c r="AI78">
        <v>1.8795673116185054</v>
      </c>
      <c r="AJ78">
        <v>0</v>
      </c>
      <c r="AK78">
        <v>20.321600197084319</v>
      </c>
      <c r="AL78">
        <v>0</v>
      </c>
      <c r="AM78">
        <v>4.6762245553672814</v>
      </c>
      <c r="AN78">
        <v>0.64420718925156084</v>
      </c>
      <c r="AO78">
        <v>0</v>
      </c>
      <c r="AP78">
        <v>1.7776615050538525</v>
      </c>
      <c r="AQ78">
        <v>13.394298294418101</v>
      </c>
      <c r="AR78">
        <v>10.430876098641306</v>
      </c>
      <c r="AS78">
        <v>9.6118158957086806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1041.6737323672855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9.0199295653375717</v>
      </c>
      <c r="L79">
        <v>559.69403238098971</v>
      </c>
      <c r="M79">
        <v>27.159023042500802</v>
      </c>
      <c r="N79">
        <v>17.533442723262034</v>
      </c>
      <c r="O79">
        <v>0</v>
      </c>
      <c r="P79">
        <v>41.236097563247156</v>
      </c>
      <c r="Q79">
        <v>6.4497370247933894</v>
      </c>
      <c r="R79">
        <v>12.519460035168901</v>
      </c>
      <c r="S79">
        <v>7.7940679564237403</v>
      </c>
      <c r="T79">
        <v>0</v>
      </c>
      <c r="U79">
        <v>123.68130363912462</v>
      </c>
      <c r="V79">
        <v>6.1393620779220779</v>
      </c>
      <c r="W79">
        <v>13.69830513882669</v>
      </c>
      <c r="X79">
        <v>39.643512102159285</v>
      </c>
      <c r="Y79">
        <v>0</v>
      </c>
      <c r="Z79">
        <v>5.7764211136363643</v>
      </c>
      <c r="AA79">
        <v>12.442838744303799</v>
      </c>
      <c r="AB79">
        <v>11.6669440446765</v>
      </c>
      <c r="AC79">
        <v>8.5816689601984599</v>
      </c>
      <c r="AD79">
        <v>10.790639692021655</v>
      </c>
      <c r="AE79">
        <v>9.730630885425791</v>
      </c>
      <c r="AF79">
        <v>2.3290080998385601</v>
      </c>
      <c r="AG79">
        <v>11.825336010261012</v>
      </c>
      <c r="AH79">
        <v>41.439046225720368</v>
      </c>
      <c r="AI79">
        <v>9.0219225837573322</v>
      </c>
      <c r="AJ79">
        <v>0</v>
      </c>
      <c r="AK79">
        <v>20.321600197084319</v>
      </c>
      <c r="AL79">
        <v>0</v>
      </c>
      <c r="AM79">
        <v>4.6762245553672814</v>
      </c>
      <c r="AN79">
        <v>0.64420718925156084</v>
      </c>
      <c r="AO79">
        <v>0</v>
      </c>
      <c r="AP79">
        <v>1.7398387501242749</v>
      </c>
      <c r="AQ79">
        <v>13.394298294418101</v>
      </c>
      <c r="AR79">
        <v>10.430876098641306</v>
      </c>
      <c r="AS79">
        <v>9.6118158957086806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1048.9915905901917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9.0199295653375717</v>
      </c>
      <c r="L80">
        <v>559.69403238098971</v>
      </c>
      <c r="M80">
        <v>27.159023042500802</v>
      </c>
      <c r="N80">
        <v>17.533442723262034</v>
      </c>
      <c r="O80">
        <v>0</v>
      </c>
      <c r="P80">
        <v>41.236097563247156</v>
      </c>
      <c r="Q80">
        <v>6.4497370247933894</v>
      </c>
      <c r="R80">
        <v>12.519460035168901</v>
      </c>
      <c r="S80">
        <v>7.7940679564237403</v>
      </c>
      <c r="T80">
        <v>0</v>
      </c>
      <c r="U80">
        <v>123.68130363912462</v>
      </c>
      <c r="V80">
        <v>6.1393620779220779</v>
      </c>
      <c r="W80">
        <v>13.69830513882669</v>
      </c>
      <c r="X80">
        <v>39.643512102159285</v>
      </c>
      <c r="Y80">
        <v>0</v>
      </c>
      <c r="Z80">
        <v>5.7764211136363643</v>
      </c>
      <c r="AA80">
        <v>12.442838744303799</v>
      </c>
      <c r="AB80">
        <v>11.6669440446765</v>
      </c>
      <c r="AC80">
        <v>8.5816689601984599</v>
      </c>
      <c r="AD80">
        <v>10.790639692021655</v>
      </c>
      <c r="AE80">
        <v>9.730630885425791</v>
      </c>
      <c r="AF80">
        <v>2.3290080998385601</v>
      </c>
      <c r="AG80">
        <v>11.825336010261012</v>
      </c>
      <c r="AH80">
        <v>41.439046225720368</v>
      </c>
      <c r="AI80">
        <v>9.0219225837573322</v>
      </c>
      <c r="AJ80">
        <v>0</v>
      </c>
      <c r="AK80">
        <v>20.321600197084319</v>
      </c>
      <c r="AL80">
        <v>0</v>
      </c>
      <c r="AM80">
        <v>4.6762245553672814</v>
      </c>
      <c r="AN80">
        <v>0.64420718925156084</v>
      </c>
      <c r="AO80">
        <v>0</v>
      </c>
      <c r="AP80">
        <v>1.7398387501242749</v>
      </c>
      <c r="AQ80">
        <v>13.394298294418101</v>
      </c>
      <c r="AR80">
        <v>10.430876098641306</v>
      </c>
      <c r="AS80">
        <v>9.6118158957086806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1048.9915905901917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9.0200407262209801</v>
      </c>
      <c r="L81">
        <v>559.69403238098971</v>
      </c>
      <c r="M81">
        <v>27.159023042500802</v>
      </c>
      <c r="N81">
        <v>17.533442723262034</v>
      </c>
      <c r="O81">
        <v>0</v>
      </c>
      <c r="P81">
        <v>41.236097563247156</v>
      </c>
      <c r="Q81">
        <v>6.4497370247933894</v>
      </c>
      <c r="R81">
        <v>12.519460035168901</v>
      </c>
      <c r="S81">
        <v>7.7940679564237403</v>
      </c>
      <c r="T81">
        <v>0</v>
      </c>
      <c r="U81">
        <v>123.68130363912462</v>
      </c>
      <c r="V81">
        <v>6.1393620779220779</v>
      </c>
      <c r="W81">
        <v>13.69830513882669</v>
      </c>
      <c r="X81">
        <v>39.643512102159285</v>
      </c>
      <c r="Y81">
        <v>0</v>
      </c>
      <c r="Z81">
        <v>5.7764211136363643</v>
      </c>
      <c r="AA81">
        <v>12.442838744303799</v>
      </c>
      <c r="AB81">
        <v>11.6669440446765</v>
      </c>
      <c r="AC81">
        <v>8.5816689601984599</v>
      </c>
      <c r="AD81">
        <v>10.790639692021655</v>
      </c>
      <c r="AE81">
        <v>9.730630885425791</v>
      </c>
      <c r="AF81">
        <v>4.6580161996771201</v>
      </c>
      <c r="AG81">
        <v>11.825336010261012</v>
      </c>
      <c r="AH81">
        <v>41.439046225720368</v>
      </c>
      <c r="AI81">
        <v>9.0219225837573322</v>
      </c>
      <c r="AJ81">
        <v>0</v>
      </c>
      <c r="AK81">
        <v>20.321600197084319</v>
      </c>
      <c r="AL81">
        <v>0</v>
      </c>
      <c r="AM81">
        <v>4.6762245553672814</v>
      </c>
      <c r="AN81">
        <v>0.64420718925156084</v>
      </c>
      <c r="AO81">
        <v>0</v>
      </c>
      <c r="AP81">
        <v>1.7398387501242749</v>
      </c>
      <c r="AQ81">
        <v>13.394298294418101</v>
      </c>
      <c r="AR81">
        <v>10.430876098641306</v>
      </c>
      <c r="AS81">
        <v>9.4926612183007322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1051.2015551735058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9.0199608192349725</v>
      </c>
      <c r="L82">
        <v>559.69403238098971</v>
      </c>
      <c r="M82">
        <v>27.159023042500802</v>
      </c>
      <c r="N82">
        <v>17.533442723262034</v>
      </c>
      <c r="O82">
        <v>0</v>
      </c>
      <c r="P82">
        <v>41.236097563247156</v>
      </c>
      <c r="Q82">
        <v>6.4497370247933894</v>
      </c>
      <c r="R82">
        <v>12.519460035168901</v>
      </c>
      <c r="S82">
        <v>7.7940679564237403</v>
      </c>
      <c r="T82">
        <v>0</v>
      </c>
      <c r="U82">
        <v>123.68130363912462</v>
      </c>
      <c r="V82">
        <v>6.1393620779220779</v>
      </c>
      <c r="W82">
        <v>13.69830513882669</v>
      </c>
      <c r="X82">
        <v>39.643512102159285</v>
      </c>
      <c r="Y82">
        <v>0</v>
      </c>
      <c r="Z82">
        <v>5.7764211136363643</v>
      </c>
      <c r="AA82">
        <v>12.442838744303799</v>
      </c>
      <c r="AB82">
        <v>11.6669440446765</v>
      </c>
      <c r="AC82">
        <v>8.5816689601984599</v>
      </c>
      <c r="AD82">
        <v>8.0929798977853515</v>
      </c>
      <c r="AE82">
        <v>9.730630885425791</v>
      </c>
      <c r="AF82">
        <v>4.6580161996771201</v>
      </c>
      <c r="AG82">
        <v>11.825336010261012</v>
      </c>
      <c r="AH82">
        <v>41.439046225720368</v>
      </c>
      <c r="AI82">
        <v>9.0219225837573322</v>
      </c>
      <c r="AJ82">
        <v>0</v>
      </c>
      <c r="AK82">
        <v>20.321600197084319</v>
      </c>
      <c r="AL82">
        <v>0</v>
      </c>
      <c r="AM82">
        <v>4.6762245553672814</v>
      </c>
      <c r="AN82">
        <v>0.64420718925156084</v>
      </c>
      <c r="AO82">
        <v>0</v>
      </c>
      <c r="AP82">
        <v>1.7398387501242749</v>
      </c>
      <c r="AQ82">
        <v>13.394298294418101</v>
      </c>
      <c r="AR82">
        <v>10.430876098641306</v>
      </c>
      <c r="AS82">
        <v>9.4926612183007322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1048.5038154722833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3.8499916632629905</v>
      </c>
      <c r="L83">
        <v>481.2030475859533</v>
      </c>
      <c r="M83">
        <v>27.159023042500802</v>
      </c>
      <c r="N83">
        <v>17.533442723262034</v>
      </c>
      <c r="O83">
        <v>0</v>
      </c>
      <c r="P83">
        <v>41.236097563247156</v>
      </c>
      <c r="Q83">
        <v>3.5411858155802869</v>
      </c>
      <c r="R83">
        <v>6.9288559240170029</v>
      </c>
      <c r="S83">
        <v>4.3281733572354204</v>
      </c>
      <c r="T83">
        <v>0</v>
      </c>
      <c r="U83">
        <v>123.68130363912462</v>
      </c>
      <c r="V83">
        <v>6.1393620779220779</v>
      </c>
      <c r="W83">
        <v>13.69830513882669</v>
      </c>
      <c r="X83">
        <v>36.963274654283722</v>
      </c>
      <c r="Y83">
        <v>0</v>
      </c>
      <c r="Z83">
        <v>5.7764211136363643</v>
      </c>
      <c r="AA83">
        <v>12.442838744303799</v>
      </c>
      <c r="AB83">
        <v>11.6669440446765</v>
      </c>
      <c r="AC83">
        <v>8.5816689601984599</v>
      </c>
      <c r="AD83">
        <v>8.0929798977853515</v>
      </c>
      <c r="AE83">
        <v>9.730630885425791</v>
      </c>
      <c r="AF83">
        <v>4.6580161996771201</v>
      </c>
      <c r="AG83">
        <v>11.825336010261012</v>
      </c>
      <c r="AH83">
        <v>41.439046225720368</v>
      </c>
      <c r="AI83">
        <v>4.8282322858245825</v>
      </c>
      <c r="AJ83">
        <v>0</v>
      </c>
      <c r="AK83">
        <v>20.321600197084319</v>
      </c>
      <c r="AL83">
        <v>0</v>
      </c>
      <c r="AM83">
        <v>4.6762245553672814</v>
      </c>
      <c r="AN83">
        <v>0.64420718925156084</v>
      </c>
      <c r="AO83">
        <v>0</v>
      </c>
      <c r="AP83">
        <v>1.7398387501242749</v>
      </c>
      <c r="AQ83">
        <v>13.394298294418101</v>
      </c>
      <c r="AR83">
        <v>10.430876098641306</v>
      </c>
      <c r="AS83">
        <v>9.4926612183007322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946.00388385591327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3.8499954103944289</v>
      </c>
      <c r="L84">
        <v>481.2030475859533</v>
      </c>
      <c r="M84">
        <v>27.159023042500802</v>
      </c>
      <c r="N84">
        <v>17.533442723262034</v>
      </c>
      <c r="O84">
        <v>0</v>
      </c>
      <c r="P84">
        <v>41.236097563247156</v>
      </c>
      <c r="Q84">
        <v>3.5411858155802869</v>
      </c>
      <c r="R84">
        <v>6.9288559240170029</v>
      </c>
      <c r="S84">
        <v>4.3281733572354204</v>
      </c>
      <c r="T84">
        <v>0</v>
      </c>
      <c r="U84">
        <v>123.68130363912462</v>
      </c>
      <c r="V84">
        <v>6.1393620779220779</v>
      </c>
      <c r="W84">
        <v>13.69830513882669</v>
      </c>
      <c r="X84">
        <v>36.963274654283722</v>
      </c>
      <c r="Y84">
        <v>0</v>
      </c>
      <c r="Z84">
        <v>5.7764211136363643</v>
      </c>
      <c r="AA84">
        <v>12.442838744303799</v>
      </c>
      <c r="AB84">
        <v>11.6669440446765</v>
      </c>
      <c r="AC84">
        <v>8.5816689601984599</v>
      </c>
      <c r="AD84">
        <v>8.0929798977853515</v>
      </c>
      <c r="AE84">
        <v>9.730630885425791</v>
      </c>
      <c r="AF84">
        <v>4.6580161996771201</v>
      </c>
      <c r="AG84">
        <v>11.825336010261012</v>
      </c>
      <c r="AH84">
        <v>34.532538391066971</v>
      </c>
      <c r="AI84">
        <v>0.93978378381212613</v>
      </c>
      <c r="AJ84">
        <v>0</v>
      </c>
      <c r="AK84">
        <v>20.321600197084319</v>
      </c>
      <c r="AL84">
        <v>0</v>
      </c>
      <c r="AM84">
        <v>4.6762245553672814</v>
      </c>
      <c r="AN84">
        <v>0.64420718925156084</v>
      </c>
      <c r="AO84">
        <v>0</v>
      </c>
      <c r="AP84">
        <v>1.7398387501242749</v>
      </c>
      <c r="AQ84">
        <v>13.394298294418101</v>
      </c>
      <c r="AR84">
        <v>10.430876098641306</v>
      </c>
      <c r="AS84">
        <v>9.4926612183007322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935.20893126637884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9.0198670059291235</v>
      </c>
      <c r="L85">
        <v>559.69403238098971</v>
      </c>
      <c r="M85">
        <v>27.159023042500802</v>
      </c>
      <c r="N85">
        <v>17.533442723262034</v>
      </c>
      <c r="O85">
        <v>0</v>
      </c>
      <c r="P85">
        <v>41.236097563247156</v>
      </c>
      <c r="Q85">
        <v>6.4497370247933894</v>
      </c>
      <c r="R85">
        <v>12.519460035168901</v>
      </c>
      <c r="S85">
        <v>7.7940679564237403</v>
      </c>
      <c r="T85">
        <v>0</v>
      </c>
      <c r="U85">
        <v>123.68130363912462</v>
      </c>
      <c r="V85">
        <v>6.1393620779220779</v>
      </c>
      <c r="W85">
        <v>13.69830513882669</v>
      </c>
      <c r="X85">
        <v>36.963274654283722</v>
      </c>
      <c r="Y85">
        <v>0</v>
      </c>
      <c r="Z85">
        <v>3.8509474090909088</v>
      </c>
      <c r="AA85">
        <v>12.442838744303799</v>
      </c>
      <c r="AB85">
        <v>11.6669440446765</v>
      </c>
      <c r="AC85">
        <v>5.7153471701611966</v>
      </c>
      <c r="AD85">
        <v>5.3828379986745016</v>
      </c>
      <c r="AE85">
        <v>4.8653155708590035</v>
      </c>
      <c r="AF85">
        <v>2.6201340139177809</v>
      </c>
      <c r="AG85">
        <v>11.825336010261012</v>
      </c>
      <c r="AH85">
        <v>25.165412677128426</v>
      </c>
      <c r="AI85">
        <v>0</v>
      </c>
      <c r="AJ85">
        <v>0</v>
      </c>
      <c r="AK85">
        <v>20.321600197084319</v>
      </c>
      <c r="AL85">
        <v>0</v>
      </c>
      <c r="AM85">
        <v>4.6667778819698222</v>
      </c>
      <c r="AN85">
        <v>0.64420718925156084</v>
      </c>
      <c r="AO85">
        <v>0</v>
      </c>
      <c r="AP85">
        <v>0</v>
      </c>
      <c r="AQ85">
        <v>13.394298294418101</v>
      </c>
      <c r="AR85">
        <v>10.430876098641306</v>
      </c>
      <c r="AS85">
        <v>9.41799077472532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1004.2988373176357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9.0198670059291235</v>
      </c>
      <c r="L86">
        <v>559.69403238098971</v>
      </c>
      <c r="M86">
        <v>27.159023042500802</v>
      </c>
      <c r="N86">
        <v>17.533442723262034</v>
      </c>
      <c r="O86">
        <v>0</v>
      </c>
      <c r="P86">
        <v>41.236097563247156</v>
      </c>
      <c r="Q86">
        <v>6.4497370247933894</v>
      </c>
      <c r="R86">
        <v>12.519460035168901</v>
      </c>
      <c r="S86">
        <v>7.7940679564237403</v>
      </c>
      <c r="T86">
        <v>0</v>
      </c>
      <c r="U86">
        <v>123.68130363912462</v>
      </c>
      <c r="V86">
        <v>6.1393620779220779</v>
      </c>
      <c r="W86">
        <v>13.69830513882669</v>
      </c>
      <c r="X86">
        <v>36.963274654283722</v>
      </c>
      <c r="Y86">
        <v>0</v>
      </c>
      <c r="Z86">
        <v>3.8509474090909088</v>
      </c>
      <c r="AA86">
        <v>12.442838744303799</v>
      </c>
      <c r="AB86">
        <v>11.6669440446765</v>
      </c>
      <c r="AC86">
        <v>2.8576734570785116</v>
      </c>
      <c r="AD86">
        <v>2.3403644032363529</v>
      </c>
      <c r="AE86">
        <v>4.8653155708590035</v>
      </c>
      <c r="AF86">
        <v>2.6201340139177809</v>
      </c>
      <c r="AG86">
        <v>11.825336010261012</v>
      </c>
      <c r="AH86">
        <v>16.776941697841174</v>
      </c>
      <c r="AI86">
        <v>0</v>
      </c>
      <c r="AJ86">
        <v>0</v>
      </c>
      <c r="AK86">
        <v>20.321600197084319</v>
      </c>
      <c r="AL86">
        <v>0</v>
      </c>
      <c r="AM86">
        <v>4.6667778819698222</v>
      </c>
      <c r="AN86">
        <v>0.64420718925156084</v>
      </c>
      <c r="AO86">
        <v>0</v>
      </c>
      <c r="AP86">
        <v>0</v>
      </c>
      <c r="AQ86">
        <v>13.394298294418101</v>
      </c>
      <c r="AR86">
        <v>10.430876098641306</v>
      </c>
      <c r="AS86">
        <v>9.41799077472532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990.01021902982757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9.0198670059291235</v>
      </c>
      <c r="L87">
        <v>559.69403238098971</v>
      </c>
      <c r="M87">
        <v>27.159023042500802</v>
      </c>
      <c r="N87">
        <v>17.533442723262034</v>
      </c>
      <c r="O87">
        <v>0</v>
      </c>
      <c r="P87">
        <v>41.236097563247156</v>
      </c>
      <c r="Q87">
        <v>6.4497370247933894</v>
      </c>
      <c r="R87">
        <v>12.519460035168901</v>
      </c>
      <c r="S87">
        <v>7.7940679564237403</v>
      </c>
      <c r="T87">
        <v>0</v>
      </c>
      <c r="U87">
        <v>123.68130363912462</v>
      </c>
      <c r="V87">
        <v>6.1393620779220779</v>
      </c>
      <c r="W87">
        <v>13.69830513882669</v>
      </c>
      <c r="X87">
        <v>39.643251126506463</v>
      </c>
      <c r="Y87">
        <v>0</v>
      </c>
      <c r="Z87">
        <v>3.8509474090909088</v>
      </c>
      <c r="AA87">
        <v>12.442838744303799</v>
      </c>
      <c r="AB87">
        <v>11.6669440446765</v>
      </c>
      <c r="AC87">
        <v>0</v>
      </c>
      <c r="AD87">
        <v>0</v>
      </c>
      <c r="AE87">
        <v>4.8653155708590035</v>
      </c>
      <c r="AF87">
        <v>2.6201340139177809</v>
      </c>
      <c r="AG87">
        <v>11.825336010261012</v>
      </c>
      <c r="AH87">
        <v>11.18462788547189</v>
      </c>
      <c r="AI87">
        <v>0</v>
      </c>
      <c r="AJ87">
        <v>0</v>
      </c>
      <c r="AK87">
        <v>20.321600197084319</v>
      </c>
      <c r="AL87">
        <v>0</v>
      </c>
      <c r="AM87">
        <v>4.6667778819698222</v>
      </c>
      <c r="AN87">
        <v>0.64420718925156084</v>
      </c>
      <c r="AO87">
        <v>0</v>
      </c>
      <c r="AP87">
        <v>0</v>
      </c>
      <c r="AQ87">
        <v>13.394298294418101</v>
      </c>
      <c r="AR87">
        <v>10.430876098641306</v>
      </c>
      <c r="AS87">
        <v>9.41799077472532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981.8998438293662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9.0198670059291235</v>
      </c>
      <c r="L88">
        <v>559.69403238098971</v>
      </c>
      <c r="M88">
        <v>27.159023042500802</v>
      </c>
      <c r="N88">
        <v>17.533442723262034</v>
      </c>
      <c r="O88">
        <v>0</v>
      </c>
      <c r="P88">
        <v>41.236097563247156</v>
      </c>
      <c r="Q88">
        <v>6.4497370247933894</v>
      </c>
      <c r="R88">
        <v>12.519460035168901</v>
      </c>
      <c r="S88">
        <v>7.7940679564237403</v>
      </c>
      <c r="T88">
        <v>0</v>
      </c>
      <c r="U88">
        <v>123.68130363912462</v>
      </c>
      <c r="V88">
        <v>6.1393620779220779</v>
      </c>
      <c r="W88">
        <v>13.69830513882669</v>
      </c>
      <c r="X88">
        <v>39.643251126506463</v>
      </c>
      <c r="Y88">
        <v>0</v>
      </c>
      <c r="Z88">
        <v>3.8509474090909088</v>
      </c>
      <c r="AA88">
        <v>12.442838744303799</v>
      </c>
      <c r="AB88">
        <v>11.6669440446765</v>
      </c>
      <c r="AC88">
        <v>0</v>
      </c>
      <c r="AD88">
        <v>0</v>
      </c>
      <c r="AE88">
        <v>4.8653155708590035</v>
      </c>
      <c r="AF88">
        <v>2.6201340139177809</v>
      </c>
      <c r="AG88">
        <v>11.825336010261012</v>
      </c>
      <c r="AH88">
        <v>5.592313812369281</v>
      </c>
      <c r="AI88">
        <v>0</v>
      </c>
      <c r="AJ88">
        <v>0</v>
      </c>
      <c r="AK88">
        <v>20.321600197084319</v>
      </c>
      <c r="AL88">
        <v>0</v>
      </c>
      <c r="AM88">
        <v>4.6667778819698222</v>
      </c>
      <c r="AN88">
        <v>0.64420718925156084</v>
      </c>
      <c r="AO88">
        <v>0</v>
      </c>
      <c r="AP88">
        <v>0</v>
      </c>
      <c r="AQ88">
        <v>13.394298294418101</v>
      </c>
      <c r="AR88">
        <v>10.430876098641306</v>
      </c>
      <c r="AS88">
        <v>9.41799077472532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976.30752975626365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9.0198670059291235</v>
      </c>
      <c r="L89">
        <v>559.69403238098971</v>
      </c>
      <c r="M89">
        <v>27.159023042500802</v>
      </c>
      <c r="N89">
        <v>17.533442723262034</v>
      </c>
      <c r="O89">
        <v>0</v>
      </c>
      <c r="P89">
        <v>41.236097563247156</v>
      </c>
      <c r="Q89">
        <v>6.4497370247933894</v>
      </c>
      <c r="R89">
        <v>12.519460035168901</v>
      </c>
      <c r="S89">
        <v>7.7940679564237403</v>
      </c>
      <c r="T89">
        <v>0</v>
      </c>
      <c r="U89">
        <v>123.68130363912462</v>
      </c>
      <c r="V89">
        <v>6.1393620779220779</v>
      </c>
      <c r="W89">
        <v>13.69830513882669</v>
      </c>
      <c r="X89">
        <v>39.643251126506463</v>
      </c>
      <c r="Y89">
        <v>0</v>
      </c>
      <c r="Z89">
        <v>3.8509474090909088</v>
      </c>
      <c r="AA89">
        <v>12.442838744303799</v>
      </c>
      <c r="AB89">
        <v>11.6669440446765</v>
      </c>
      <c r="AC89">
        <v>0</v>
      </c>
      <c r="AD89">
        <v>0</v>
      </c>
      <c r="AE89">
        <v>4.8653155708590035</v>
      </c>
      <c r="AF89">
        <v>2.6201340139177809</v>
      </c>
      <c r="AG89">
        <v>11.825336010261012</v>
      </c>
      <c r="AH89">
        <v>0</v>
      </c>
      <c r="AI89">
        <v>0</v>
      </c>
      <c r="AJ89">
        <v>0</v>
      </c>
      <c r="AK89">
        <v>20.321600197084319</v>
      </c>
      <c r="AL89">
        <v>0</v>
      </c>
      <c r="AM89">
        <v>4.6667778819698222</v>
      </c>
      <c r="AN89">
        <v>0.64420718925156084</v>
      </c>
      <c r="AO89">
        <v>0</v>
      </c>
      <c r="AP89">
        <v>0</v>
      </c>
      <c r="AQ89">
        <v>13.394298294418101</v>
      </c>
      <c r="AR89">
        <v>10.430876098641306</v>
      </c>
      <c r="AS89">
        <v>9.41799077472532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970.71521594389435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9.0198670059291235</v>
      </c>
      <c r="L90">
        <v>559.69403238098971</v>
      </c>
      <c r="M90">
        <v>27.159023042500802</v>
      </c>
      <c r="N90">
        <v>17.533442723262034</v>
      </c>
      <c r="O90">
        <v>0</v>
      </c>
      <c r="P90">
        <v>41.236097563247156</v>
      </c>
      <c r="Q90">
        <v>6.4497370247933894</v>
      </c>
      <c r="R90">
        <v>12.519460035168901</v>
      </c>
      <c r="S90">
        <v>7.7940679564237403</v>
      </c>
      <c r="T90">
        <v>0</v>
      </c>
      <c r="U90">
        <v>123.68130363912462</v>
      </c>
      <c r="V90">
        <v>6.1393620779220779</v>
      </c>
      <c r="W90">
        <v>13.69830513882669</v>
      </c>
      <c r="X90">
        <v>39.643251126506463</v>
      </c>
      <c r="Y90">
        <v>0</v>
      </c>
      <c r="Z90">
        <v>3.8509474090909088</v>
      </c>
      <c r="AA90">
        <v>12.442838744303799</v>
      </c>
      <c r="AB90">
        <v>11.6669440446765</v>
      </c>
      <c r="AC90">
        <v>0</v>
      </c>
      <c r="AD90">
        <v>0</v>
      </c>
      <c r="AE90">
        <v>4.8653155708590035</v>
      </c>
      <c r="AF90">
        <v>2.6201340139177809</v>
      </c>
      <c r="AG90">
        <v>11.825336010261012</v>
      </c>
      <c r="AH90">
        <v>0</v>
      </c>
      <c r="AI90">
        <v>0</v>
      </c>
      <c r="AJ90">
        <v>0</v>
      </c>
      <c r="AK90">
        <v>20.321600197084319</v>
      </c>
      <c r="AL90">
        <v>0</v>
      </c>
      <c r="AM90">
        <v>4.6667778819698222</v>
      </c>
      <c r="AN90">
        <v>0.64420718925156084</v>
      </c>
      <c r="AO90">
        <v>0</v>
      </c>
      <c r="AP90">
        <v>0</v>
      </c>
      <c r="AQ90">
        <v>13.394298294418101</v>
      </c>
      <c r="AR90">
        <v>10.430876098641306</v>
      </c>
      <c r="AS90">
        <v>9.41799077472532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970.71521594389435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9.0198670059291235</v>
      </c>
      <c r="L91">
        <v>559.69403238098971</v>
      </c>
      <c r="M91">
        <v>27.159023042500802</v>
      </c>
      <c r="N91">
        <v>17.533442723262034</v>
      </c>
      <c r="O91">
        <v>0</v>
      </c>
      <c r="P91">
        <v>41.236097563247156</v>
      </c>
      <c r="Q91">
        <v>6.4497370247933894</v>
      </c>
      <c r="R91">
        <v>12.519460035168901</v>
      </c>
      <c r="S91">
        <v>7.7940679564237403</v>
      </c>
      <c r="T91">
        <v>0</v>
      </c>
      <c r="U91">
        <v>123.68130363912462</v>
      </c>
      <c r="V91">
        <v>6.1393620779220779</v>
      </c>
      <c r="W91">
        <v>13.69830513882669</v>
      </c>
      <c r="X91">
        <v>39.643251126506463</v>
      </c>
      <c r="Y91">
        <v>0</v>
      </c>
      <c r="Z91">
        <v>3.8509474090909088</v>
      </c>
      <c r="AA91">
        <v>12.442838744303799</v>
      </c>
      <c r="AB91">
        <v>3.8889814315437325</v>
      </c>
      <c r="AC91">
        <v>0</v>
      </c>
      <c r="AD91">
        <v>0</v>
      </c>
      <c r="AE91">
        <v>4.8653155708590035</v>
      </c>
      <c r="AF91">
        <v>2.6201340139177809</v>
      </c>
      <c r="AG91">
        <v>11.825336010261012</v>
      </c>
      <c r="AH91">
        <v>0</v>
      </c>
      <c r="AI91">
        <v>0</v>
      </c>
      <c r="AJ91">
        <v>0</v>
      </c>
      <c r="AK91">
        <v>20.321600197084319</v>
      </c>
      <c r="AL91">
        <v>0</v>
      </c>
      <c r="AM91">
        <v>4.6667778819698222</v>
      </c>
      <c r="AN91">
        <v>0.64420718925156084</v>
      </c>
      <c r="AO91">
        <v>0</v>
      </c>
      <c r="AP91">
        <v>0.1134676512013256</v>
      </c>
      <c r="AQ91">
        <v>13.394298294418101</v>
      </c>
      <c r="AR91">
        <v>10.430876098641306</v>
      </c>
      <c r="AS91">
        <v>9.41799077472532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963.05072098196285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9.0198670059291235</v>
      </c>
      <c r="L92">
        <v>559.69403238098971</v>
      </c>
      <c r="M92">
        <v>27.159023042500802</v>
      </c>
      <c r="N92">
        <v>17.533442723262034</v>
      </c>
      <c r="O92">
        <v>0</v>
      </c>
      <c r="P92">
        <v>41.236097563247156</v>
      </c>
      <c r="Q92">
        <v>6.4497370247933894</v>
      </c>
      <c r="R92">
        <v>12.519460035168901</v>
      </c>
      <c r="S92">
        <v>7.7940679564237403</v>
      </c>
      <c r="T92">
        <v>0</v>
      </c>
      <c r="U92">
        <v>123.68130363912462</v>
      </c>
      <c r="V92">
        <v>6.1393620779220779</v>
      </c>
      <c r="W92">
        <v>13.69830513882669</v>
      </c>
      <c r="X92">
        <v>39.643251126506463</v>
      </c>
      <c r="Y92">
        <v>0</v>
      </c>
      <c r="Z92">
        <v>3.8509474090909088</v>
      </c>
      <c r="AA92">
        <v>12.442838744303799</v>
      </c>
      <c r="AB92">
        <v>3.8889814315437325</v>
      </c>
      <c r="AC92">
        <v>0</v>
      </c>
      <c r="AD92">
        <v>0</v>
      </c>
      <c r="AE92">
        <v>4.8653155708590035</v>
      </c>
      <c r="AF92">
        <v>2.6201340139177809</v>
      </c>
      <c r="AG92">
        <v>11.825336010261012</v>
      </c>
      <c r="AH92">
        <v>0</v>
      </c>
      <c r="AI92">
        <v>0</v>
      </c>
      <c r="AJ92">
        <v>0</v>
      </c>
      <c r="AK92">
        <v>20.321600197084319</v>
      </c>
      <c r="AL92">
        <v>0</v>
      </c>
      <c r="AM92">
        <v>4.6667778819698222</v>
      </c>
      <c r="AN92">
        <v>0.64420718925156084</v>
      </c>
      <c r="AO92">
        <v>0</v>
      </c>
      <c r="AP92">
        <v>0.1134676512013256</v>
      </c>
      <c r="AQ92">
        <v>13.394298294418101</v>
      </c>
      <c r="AR92">
        <v>10.430876098641306</v>
      </c>
      <c r="AS92">
        <v>9.41799077472532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963.05072098196285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9.0198670059291235</v>
      </c>
      <c r="L93">
        <v>559.69403238098971</v>
      </c>
      <c r="M93">
        <v>27.159023042500802</v>
      </c>
      <c r="N93">
        <v>17.533442723262034</v>
      </c>
      <c r="O93">
        <v>0</v>
      </c>
      <c r="P93">
        <v>41.236097563247156</v>
      </c>
      <c r="Q93">
        <v>6.4497370247933894</v>
      </c>
      <c r="R93">
        <v>12.519460035168901</v>
      </c>
      <c r="S93">
        <v>7.7940679564237403</v>
      </c>
      <c r="T93">
        <v>0</v>
      </c>
      <c r="U93">
        <v>123.68130363912462</v>
      </c>
      <c r="V93">
        <v>6.1393620779220779</v>
      </c>
      <c r="W93">
        <v>13.69830513882669</v>
      </c>
      <c r="X93">
        <v>39.643251126506463</v>
      </c>
      <c r="Y93">
        <v>0</v>
      </c>
      <c r="Z93">
        <v>3.8509474090909088</v>
      </c>
      <c r="AA93">
        <v>12.442838744303799</v>
      </c>
      <c r="AB93">
        <v>0</v>
      </c>
      <c r="AC93">
        <v>0</v>
      </c>
      <c r="AD93">
        <v>0</v>
      </c>
      <c r="AE93">
        <v>4.8653155708590035</v>
      </c>
      <c r="AF93">
        <v>2.6201340139177809</v>
      </c>
      <c r="AG93">
        <v>11.825336010261012</v>
      </c>
      <c r="AH93">
        <v>0</v>
      </c>
      <c r="AI93">
        <v>0</v>
      </c>
      <c r="AJ93">
        <v>0</v>
      </c>
      <c r="AK93">
        <v>20.321600197084319</v>
      </c>
      <c r="AL93">
        <v>0</v>
      </c>
      <c r="AM93">
        <v>4.6667778819698222</v>
      </c>
      <c r="AN93">
        <v>0.64420718925156084</v>
      </c>
      <c r="AO93">
        <v>0</v>
      </c>
      <c r="AP93">
        <v>0.1134676512013256</v>
      </c>
      <c r="AQ93">
        <v>13.022234419213239</v>
      </c>
      <c r="AR93">
        <v>10.430876098641306</v>
      </c>
      <c r="AS93">
        <v>9.41799077472532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958.7896756752142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9.0198670059291235</v>
      </c>
      <c r="L94">
        <v>559.69403238098971</v>
      </c>
      <c r="M94">
        <v>27.159023042500802</v>
      </c>
      <c r="N94">
        <v>17.533442723262034</v>
      </c>
      <c r="O94">
        <v>0</v>
      </c>
      <c r="P94">
        <v>41.236097563247156</v>
      </c>
      <c r="Q94">
        <v>6.4497370247933894</v>
      </c>
      <c r="R94">
        <v>12.519460035168901</v>
      </c>
      <c r="S94">
        <v>7.7940679564237403</v>
      </c>
      <c r="T94">
        <v>0</v>
      </c>
      <c r="U94">
        <v>123.68130363912462</v>
      </c>
      <c r="V94">
        <v>6.1393620779220779</v>
      </c>
      <c r="W94">
        <v>13.69830513882669</v>
      </c>
      <c r="X94">
        <v>39.643251126506463</v>
      </c>
      <c r="Y94">
        <v>0</v>
      </c>
      <c r="Z94">
        <v>3.8509474090909088</v>
      </c>
      <c r="AA94">
        <v>12.442838744303799</v>
      </c>
      <c r="AB94">
        <v>0</v>
      </c>
      <c r="AC94">
        <v>0</v>
      </c>
      <c r="AD94">
        <v>0</v>
      </c>
      <c r="AE94">
        <v>4.8653155708590035</v>
      </c>
      <c r="AF94">
        <v>2.6201340139177809</v>
      </c>
      <c r="AG94">
        <v>11.825336010261012</v>
      </c>
      <c r="AH94">
        <v>0</v>
      </c>
      <c r="AI94">
        <v>0</v>
      </c>
      <c r="AJ94">
        <v>0</v>
      </c>
      <c r="AK94">
        <v>20.321600197084319</v>
      </c>
      <c r="AL94">
        <v>0</v>
      </c>
      <c r="AM94">
        <v>4.6667778819698222</v>
      </c>
      <c r="AN94">
        <v>0.64420718925156084</v>
      </c>
      <c r="AO94">
        <v>0</v>
      </c>
      <c r="AP94">
        <v>0.1134676512013256</v>
      </c>
      <c r="AQ94">
        <v>13.022234419213239</v>
      </c>
      <c r="AR94">
        <v>10.430876098641306</v>
      </c>
      <c r="AS94">
        <v>9.41799077472532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958.7896756752142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9.0100204942719575</v>
      </c>
      <c r="L95">
        <v>559.69403238098971</v>
      </c>
      <c r="M95">
        <v>27.159023042500802</v>
      </c>
      <c r="N95">
        <v>17.533442723262034</v>
      </c>
      <c r="O95">
        <v>0</v>
      </c>
      <c r="P95">
        <v>41.236097563247156</v>
      </c>
      <c r="Q95">
        <v>6.4497370247933894</v>
      </c>
      <c r="R95">
        <v>12.519460035168901</v>
      </c>
      <c r="S95">
        <v>7.7940679564237403</v>
      </c>
      <c r="T95">
        <v>0</v>
      </c>
      <c r="U95">
        <v>123.68130363912462</v>
      </c>
      <c r="V95">
        <v>6.1393620779220779</v>
      </c>
      <c r="W95">
        <v>13.69830513882669</v>
      </c>
      <c r="X95">
        <v>40.399535787332944</v>
      </c>
      <c r="Y95">
        <v>0</v>
      </c>
      <c r="Z95">
        <v>3.8509474090909088</v>
      </c>
      <c r="AA95">
        <v>12.442838744303799</v>
      </c>
      <c r="AB95">
        <v>0</v>
      </c>
      <c r="AC95">
        <v>0</v>
      </c>
      <c r="AD95">
        <v>0</v>
      </c>
      <c r="AE95">
        <v>4.8653155708590035</v>
      </c>
      <c r="AF95">
        <v>2.6201340139177809</v>
      </c>
      <c r="AG95">
        <v>11.825336010261012</v>
      </c>
      <c r="AH95">
        <v>0</v>
      </c>
      <c r="AI95">
        <v>0</v>
      </c>
      <c r="AJ95">
        <v>0</v>
      </c>
      <c r="AK95">
        <v>20.321600197084319</v>
      </c>
      <c r="AL95">
        <v>0</v>
      </c>
      <c r="AM95">
        <v>4.6667778819698222</v>
      </c>
      <c r="AN95">
        <v>0.64420718925156084</v>
      </c>
      <c r="AO95">
        <v>0</v>
      </c>
      <c r="AP95">
        <v>0.1134676512013256</v>
      </c>
      <c r="AQ95">
        <v>13.022234419213239</v>
      </c>
      <c r="AR95">
        <v>10.430876098641306</v>
      </c>
      <c r="AS95">
        <v>9.41799077472532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959.53611382438362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9.0198670059291235</v>
      </c>
      <c r="L96">
        <v>559.69403238098971</v>
      </c>
      <c r="M96">
        <v>27.159023042500802</v>
      </c>
      <c r="N96">
        <v>17.533442723262034</v>
      </c>
      <c r="O96">
        <v>0</v>
      </c>
      <c r="P96">
        <v>41.236097563247156</v>
      </c>
      <c r="Q96">
        <v>6.4497370247933894</v>
      </c>
      <c r="R96">
        <v>12.519460035168901</v>
      </c>
      <c r="S96">
        <v>7.7940679564237403</v>
      </c>
      <c r="T96">
        <v>0</v>
      </c>
      <c r="U96">
        <v>123.68130363912462</v>
      </c>
      <c r="V96">
        <v>6.1393620779220779</v>
      </c>
      <c r="W96">
        <v>13.69830513882669</v>
      </c>
      <c r="X96">
        <v>39.960189812259671</v>
      </c>
      <c r="Y96">
        <v>0</v>
      </c>
      <c r="Z96">
        <v>3.8509474090909088</v>
      </c>
      <c r="AA96">
        <v>12.442838744303799</v>
      </c>
      <c r="AB96">
        <v>0</v>
      </c>
      <c r="AC96">
        <v>0</v>
      </c>
      <c r="AD96">
        <v>0</v>
      </c>
      <c r="AE96">
        <v>4.8653155708590035</v>
      </c>
      <c r="AF96">
        <v>2.6201340139177809</v>
      </c>
      <c r="AG96">
        <v>11.825336010261012</v>
      </c>
      <c r="AH96">
        <v>0</v>
      </c>
      <c r="AI96">
        <v>0</v>
      </c>
      <c r="AJ96">
        <v>0</v>
      </c>
      <c r="AK96">
        <v>20.321600197084319</v>
      </c>
      <c r="AL96">
        <v>0</v>
      </c>
      <c r="AM96">
        <v>4.6667778819698222</v>
      </c>
      <c r="AN96">
        <v>0.64420718925156084</v>
      </c>
      <c r="AO96">
        <v>0</v>
      </c>
      <c r="AP96">
        <v>0.1134676512013256</v>
      </c>
      <c r="AQ96">
        <v>10.417787535370591</v>
      </c>
      <c r="AR96">
        <v>10.430876098641306</v>
      </c>
      <c r="AS96">
        <v>9.41799077472532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956.50216747712489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9.0100204942719575</v>
      </c>
      <c r="L97">
        <v>559.69403238098971</v>
      </c>
      <c r="M97">
        <v>27.159023042500802</v>
      </c>
      <c r="N97">
        <v>17.533442723262034</v>
      </c>
      <c r="O97">
        <v>0</v>
      </c>
      <c r="P97">
        <v>41.236097563247156</v>
      </c>
      <c r="Q97">
        <v>6.4497370247933894</v>
      </c>
      <c r="R97">
        <v>12.519460035168901</v>
      </c>
      <c r="S97">
        <v>7.7940679564237403</v>
      </c>
      <c r="T97">
        <v>0</v>
      </c>
      <c r="U97">
        <v>123.68130363912462</v>
      </c>
      <c r="V97">
        <v>6.1393620779220779</v>
      </c>
      <c r="W97">
        <v>13.69830513882669</v>
      </c>
      <c r="X97">
        <v>39.143940079015444</v>
      </c>
      <c r="Y97">
        <v>0</v>
      </c>
      <c r="Z97">
        <v>3.8509474090909088</v>
      </c>
      <c r="AA97">
        <v>12.442838744303799</v>
      </c>
      <c r="AB97">
        <v>0</v>
      </c>
      <c r="AC97">
        <v>0</v>
      </c>
      <c r="AD97">
        <v>0</v>
      </c>
      <c r="AE97">
        <v>4.8653155708590035</v>
      </c>
      <c r="AF97">
        <v>2.6201340139177809</v>
      </c>
      <c r="AG97">
        <v>11.825336010261012</v>
      </c>
      <c r="AH97">
        <v>0</v>
      </c>
      <c r="AI97">
        <v>0</v>
      </c>
      <c r="AJ97">
        <v>0</v>
      </c>
      <c r="AK97">
        <v>20.321600197084319</v>
      </c>
      <c r="AL97">
        <v>0</v>
      </c>
      <c r="AM97">
        <v>4.6667778819698222</v>
      </c>
      <c r="AN97">
        <v>0.64420718925156084</v>
      </c>
      <c r="AO97">
        <v>0</v>
      </c>
      <c r="AP97">
        <v>0.1134676512013256</v>
      </c>
      <c r="AQ97">
        <v>6.6971492685047478</v>
      </c>
      <c r="AR97">
        <v>10.430876098641306</v>
      </c>
      <c r="AS97">
        <v>9.41799077472532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951.95543296535766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9.0100204942719575</v>
      </c>
      <c r="L98">
        <v>559.69403238098971</v>
      </c>
      <c r="M98">
        <v>27.159023042500802</v>
      </c>
      <c r="N98">
        <v>17.533442723262034</v>
      </c>
      <c r="O98">
        <v>0</v>
      </c>
      <c r="P98">
        <v>41.236097563247156</v>
      </c>
      <c r="Q98">
        <v>6.4497370247933894</v>
      </c>
      <c r="R98">
        <v>12.519460035168901</v>
      </c>
      <c r="S98">
        <v>7.7940679564237403</v>
      </c>
      <c r="T98">
        <v>0</v>
      </c>
      <c r="U98">
        <v>123.68130363912462</v>
      </c>
      <c r="V98">
        <v>6.1393620779220779</v>
      </c>
      <c r="W98">
        <v>13.69830513882669</v>
      </c>
      <c r="X98">
        <v>37.588482779990208</v>
      </c>
      <c r="Y98">
        <v>0</v>
      </c>
      <c r="Z98">
        <v>3.8509474090909088</v>
      </c>
      <c r="AA98">
        <v>12.442838744303799</v>
      </c>
      <c r="AB98">
        <v>0</v>
      </c>
      <c r="AC98">
        <v>0</v>
      </c>
      <c r="AD98">
        <v>0</v>
      </c>
      <c r="AE98">
        <v>4.8653155708590035</v>
      </c>
      <c r="AF98">
        <v>2.6201340139177809</v>
      </c>
      <c r="AG98">
        <v>11.825336010261012</v>
      </c>
      <c r="AH98">
        <v>0</v>
      </c>
      <c r="AI98">
        <v>0</v>
      </c>
      <c r="AJ98">
        <v>0</v>
      </c>
      <c r="AK98">
        <v>20.321600197084319</v>
      </c>
      <c r="AL98">
        <v>0</v>
      </c>
      <c r="AM98">
        <v>4.6667778819698222</v>
      </c>
      <c r="AN98">
        <v>0.64420718925156084</v>
      </c>
      <c r="AO98">
        <v>0</v>
      </c>
      <c r="AP98">
        <v>0.1134676512013256</v>
      </c>
      <c r="AQ98">
        <v>3.3485746342523739</v>
      </c>
      <c r="AR98">
        <v>10.430876098641306</v>
      </c>
      <c r="AS98">
        <v>9.41799077472532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947.05140103207998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0.14290426938810505</v>
      </c>
      <c r="L99">
        <f t="shared" si="2"/>
        <v>9.2977523306544203</v>
      </c>
      <c r="M99">
        <f t="shared" si="2"/>
        <v>0.65181655302002006</v>
      </c>
      <c r="N99">
        <f t="shared" si="2"/>
        <v>0.42080262535828816</v>
      </c>
      <c r="O99">
        <f t="shared" si="2"/>
        <v>0</v>
      </c>
      <c r="P99">
        <f t="shared" si="2"/>
        <v>0.98966655758950717</v>
      </c>
      <c r="Q99">
        <f t="shared" si="2"/>
        <v>0.12497920992264311</v>
      </c>
      <c r="R99">
        <f t="shared" si="2"/>
        <v>0.24907076297097547</v>
      </c>
      <c r="S99">
        <f t="shared" si="2"/>
        <v>0.14744282060169178</v>
      </c>
      <c r="T99">
        <f t="shared" si="2"/>
        <v>0</v>
      </c>
      <c r="U99">
        <f t="shared" si="2"/>
        <v>2.9683437872599425</v>
      </c>
      <c r="V99">
        <f t="shared" si="2"/>
        <v>0.12321886330542303</v>
      </c>
      <c r="W99">
        <f t="shared" si="2"/>
        <v>0.32194708220182616</v>
      </c>
      <c r="X99">
        <f t="shared" si="2"/>
        <v>1.0002799007449106</v>
      </c>
      <c r="Y99">
        <f t="shared" si="2"/>
        <v>0</v>
      </c>
      <c r="Z99">
        <f t="shared" si="2"/>
        <v>9.2904106244318205E-2</v>
      </c>
      <c r="AA99">
        <f t="shared" si="2"/>
        <v>0.14927313452489452</v>
      </c>
      <c r="AB99">
        <f t="shared" si="2"/>
        <v>0.10844668582038763</v>
      </c>
      <c r="AC99">
        <f t="shared" si="2"/>
        <v>5.8616900737969546E-2</v>
      </c>
      <c r="AD99">
        <f t="shared" si="2"/>
        <v>3.9083694204722866E-2</v>
      </c>
      <c r="AE99">
        <f t="shared" si="2"/>
        <v>0.12893086070557214</v>
      </c>
      <c r="AF99">
        <f t="shared" si="2"/>
        <v>9.4179261740801753E-2</v>
      </c>
      <c r="AG99">
        <f t="shared" si="2"/>
        <v>0.28380806424626459</v>
      </c>
      <c r="AH99">
        <f t="shared" si="2"/>
        <v>0.19573098721355817</v>
      </c>
      <c r="AI99">
        <f t="shared" si="2"/>
        <v>1.8848676353976117E-2</v>
      </c>
      <c r="AJ99">
        <f t="shared" si="2"/>
        <v>0</v>
      </c>
      <c r="AK99">
        <f t="shared" si="2"/>
        <v>0.48771840473002342</v>
      </c>
      <c r="AL99">
        <f t="shared" si="2"/>
        <v>0</v>
      </c>
      <c r="AM99">
        <f t="shared" si="2"/>
        <v>0.11203100918746833</v>
      </c>
      <c r="AN99">
        <f t="shared" si="2"/>
        <v>1.5460972542037443E-2</v>
      </c>
      <c r="AO99">
        <f t="shared" si="2"/>
        <v>0</v>
      </c>
      <c r="AP99">
        <f t="shared" si="2"/>
        <v>5.4842742310066269E-3</v>
      </c>
      <c r="AQ99">
        <f t="shared" si="2"/>
        <v>0.14101219602724271</v>
      </c>
      <c r="AR99">
        <f t="shared" si="2"/>
        <v>0.24977058999028554</v>
      </c>
      <c r="AS99">
        <f t="shared" si="2"/>
        <v>0.22707557464190009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18.846600156160193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2.7800203538464698</v>
      </c>
      <c r="L3">
        <v>9.1100614718612025</v>
      </c>
      <c r="M3">
        <v>2.5499082753452518</v>
      </c>
      <c r="N3">
        <v>1.4102769104278075</v>
      </c>
      <c r="O3">
        <v>3.1597558090388289</v>
      </c>
      <c r="P3">
        <v>5.199616916043226</v>
      </c>
      <c r="Q3">
        <v>0.39998369146005519</v>
      </c>
      <c r="R3">
        <v>1.269945227209625</v>
      </c>
      <c r="S3">
        <v>0.62952087340345597</v>
      </c>
      <c r="T3">
        <v>1.5620043636363636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0.38224020934538394</v>
      </c>
      <c r="AC3">
        <v>0</v>
      </c>
      <c r="AD3">
        <v>0</v>
      </c>
      <c r="AE3">
        <v>1.6364974182717409</v>
      </c>
      <c r="AF3">
        <v>1.5136716096175522</v>
      </c>
      <c r="AG3">
        <v>4.6346635336078812</v>
      </c>
      <c r="AH3">
        <v>0</v>
      </c>
      <c r="AI3">
        <v>0</v>
      </c>
      <c r="AJ3">
        <v>0</v>
      </c>
      <c r="AK3">
        <v>0</v>
      </c>
      <c r="AL3">
        <v>0</v>
      </c>
      <c r="AM3">
        <v>1.5106130169608212</v>
      </c>
      <c r="AN3">
        <v>4.4594728392889048E-2</v>
      </c>
      <c r="AO3">
        <v>0</v>
      </c>
      <c r="AP3">
        <v>0</v>
      </c>
      <c r="AQ3">
        <v>0</v>
      </c>
      <c r="AR3">
        <v>0</v>
      </c>
      <c r="AS3">
        <v>3.0834035969999549</v>
      </c>
      <c r="AT3">
        <v>0</v>
      </c>
      <c r="AU3">
        <v>0</v>
      </c>
      <c r="AV3">
        <v>0</v>
      </c>
      <c r="AW3">
        <v>0</v>
      </c>
      <c r="AX3">
        <v>0</v>
      </c>
      <c r="AY3">
        <v>2.8784462155009449</v>
      </c>
      <c r="AZ3">
        <v>0</v>
      </c>
      <c r="BA3">
        <v>0</v>
      </c>
      <c r="BB3">
        <v>2.7082274709302325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46.463451691899685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2.7800203538464698</v>
      </c>
      <c r="L4">
        <v>9.1600659947647198</v>
      </c>
      <c r="M4">
        <v>2.5499082753452518</v>
      </c>
      <c r="N4">
        <v>1.4102769104278075</v>
      </c>
      <c r="O4">
        <v>3.1597558090388289</v>
      </c>
      <c r="P4">
        <v>5.199507937169864</v>
      </c>
      <c r="Q4">
        <v>0.39998369146005519</v>
      </c>
      <c r="R4">
        <v>1.269945227209625</v>
      </c>
      <c r="S4">
        <v>0.62952087340345597</v>
      </c>
      <c r="T4">
        <v>1.5620043636363636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0.38224020934538394</v>
      </c>
      <c r="AC4">
        <v>0</v>
      </c>
      <c r="AD4">
        <v>0</v>
      </c>
      <c r="AE4">
        <v>1.6364974182717409</v>
      </c>
      <c r="AF4">
        <v>1.5136716096175522</v>
      </c>
      <c r="AG4">
        <v>4.6346635336078812</v>
      </c>
      <c r="AH4">
        <v>0</v>
      </c>
      <c r="AI4">
        <v>0</v>
      </c>
      <c r="AJ4">
        <v>0</v>
      </c>
      <c r="AK4">
        <v>0</v>
      </c>
      <c r="AL4">
        <v>0</v>
      </c>
      <c r="AM4">
        <v>1.5106130169608212</v>
      </c>
      <c r="AN4">
        <v>4.4594728392889048E-2</v>
      </c>
      <c r="AO4">
        <v>0</v>
      </c>
      <c r="AP4">
        <v>0</v>
      </c>
      <c r="AQ4">
        <v>0</v>
      </c>
      <c r="AR4">
        <v>0</v>
      </c>
      <c r="AS4">
        <v>3.0834035969999549</v>
      </c>
      <c r="AT4">
        <v>0</v>
      </c>
      <c r="AU4">
        <v>0</v>
      </c>
      <c r="AV4">
        <v>0</v>
      </c>
      <c r="AW4">
        <v>0</v>
      </c>
      <c r="AX4">
        <v>0</v>
      </c>
      <c r="AY4">
        <v>2.8784462155009449</v>
      </c>
      <c r="AZ4">
        <v>0</v>
      </c>
      <c r="BA4">
        <v>0</v>
      </c>
      <c r="BB4">
        <v>2.7082274709302325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46.513347235929842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2.8900139355207251</v>
      </c>
      <c r="L5">
        <v>9.1600659947647198</v>
      </c>
      <c r="M5">
        <v>2.5499082753452518</v>
      </c>
      <c r="N5">
        <v>1.4102769104278075</v>
      </c>
      <c r="O5">
        <v>3.1597558090388289</v>
      </c>
      <c r="P5">
        <v>5.199507937169864</v>
      </c>
      <c r="Q5">
        <v>0.39998369146005519</v>
      </c>
      <c r="R5">
        <v>1.269945227209625</v>
      </c>
      <c r="S5">
        <v>0.62952087340345597</v>
      </c>
      <c r="T5">
        <v>1.5620043636363636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0.38224020934538394</v>
      </c>
      <c r="AC5">
        <v>0</v>
      </c>
      <c r="AD5">
        <v>0</v>
      </c>
      <c r="AE5">
        <v>1.6364974182717409</v>
      </c>
      <c r="AF5">
        <v>1.5136716096175522</v>
      </c>
      <c r="AG5">
        <v>4.6346635336078812</v>
      </c>
      <c r="AH5">
        <v>0</v>
      </c>
      <c r="AI5">
        <v>0</v>
      </c>
      <c r="AJ5">
        <v>0</v>
      </c>
      <c r="AK5">
        <v>0</v>
      </c>
      <c r="AL5">
        <v>0</v>
      </c>
      <c r="AM5">
        <v>1.5106130169608212</v>
      </c>
      <c r="AN5">
        <v>4.4594728392889048E-2</v>
      </c>
      <c r="AO5">
        <v>0</v>
      </c>
      <c r="AP5">
        <v>0</v>
      </c>
      <c r="AQ5">
        <v>0</v>
      </c>
      <c r="AR5">
        <v>0</v>
      </c>
      <c r="AS5">
        <v>3.0834035969999549</v>
      </c>
      <c r="AT5">
        <v>0</v>
      </c>
      <c r="AU5">
        <v>0</v>
      </c>
      <c r="AV5">
        <v>0</v>
      </c>
      <c r="AW5">
        <v>0</v>
      </c>
      <c r="AX5">
        <v>0</v>
      </c>
      <c r="AY5">
        <v>2.8784462155009449</v>
      </c>
      <c r="AZ5">
        <v>0</v>
      </c>
      <c r="BA5">
        <v>0</v>
      </c>
      <c r="BB5">
        <v>2.7082274709302325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46.623340817604095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2.8899686748492579</v>
      </c>
      <c r="L6">
        <v>9.1600659947647198</v>
      </c>
      <c r="M6">
        <v>2.5499082753452518</v>
      </c>
      <c r="N6">
        <v>1.4102769104278075</v>
      </c>
      <c r="O6">
        <v>3.1597558090388289</v>
      </c>
      <c r="P6">
        <v>5.199507937169864</v>
      </c>
      <c r="Q6">
        <v>0.39998369146005519</v>
      </c>
      <c r="R6">
        <v>1.269945227209625</v>
      </c>
      <c r="S6">
        <v>0.62952087340345597</v>
      </c>
      <c r="T6">
        <v>1.5620043636363636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0.38224020934538394</v>
      </c>
      <c r="AC6">
        <v>0</v>
      </c>
      <c r="AD6">
        <v>0</v>
      </c>
      <c r="AE6">
        <v>1.6364974182717409</v>
      </c>
      <c r="AF6">
        <v>1.5136716096175522</v>
      </c>
      <c r="AG6">
        <v>4.6346635336078812</v>
      </c>
      <c r="AH6">
        <v>0</v>
      </c>
      <c r="AI6">
        <v>0</v>
      </c>
      <c r="AJ6">
        <v>0</v>
      </c>
      <c r="AK6">
        <v>0</v>
      </c>
      <c r="AL6">
        <v>0</v>
      </c>
      <c r="AM6">
        <v>1.5106130169608212</v>
      </c>
      <c r="AN6">
        <v>4.4594728392889048E-2</v>
      </c>
      <c r="AO6">
        <v>0</v>
      </c>
      <c r="AP6">
        <v>0</v>
      </c>
      <c r="AQ6">
        <v>0</v>
      </c>
      <c r="AR6">
        <v>0</v>
      </c>
      <c r="AS6">
        <v>3.0834035969999549</v>
      </c>
      <c r="AT6">
        <v>0</v>
      </c>
      <c r="AU6">
        <v>0</v>
      </c>
      <c r="AV6">
        <v>0</v>
      </c>
      <c r="AW6">
        <v>0</v>
      </c>
      <c r="AX6">
        <v>0</v>
      </c>
      <c r="AY6">
        <v>2.8784462155009449</v>
      </c>
      <c r="AZ6">
        <v>0</v>
      </c>
      <c r="BA6">
        <v>0</v>
      </c>
      <c r="BB6">
        <v>2.7082274709302325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46.623295556932632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2.7800305481879475</v>
      </c>
      <c r="L7">
        <v>9.1601528498885578</v>
      </c>
      <c r="M7">
        <v>2.5499082753452518</v>
      </c>
      <c r="N7">
        <v>1.4102769104278075</v>
      </c>
      <c r="O7">
        <v>3.1597558090388289</v>
      </c>
      <c r="P7">
        <v>5.199507937169864</v>
      </c>
      <c r="Q7">
        <v>0.40006975447909748</v>
      </c>
      <c r="R7">
        <v>1.269945227209625</v>
      </c>
      <c r="S7">
        <v>0.62939839805825248</v>
      </c>
      <c r="T7">
        <v>1.560027238095238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0.38224020934538394</v>
      </c>
      <c r="AC7">
        <v>0</v>
      </c>
      <c r="AD7">
        <v>0</v>
      </c>
      <c r="AE7">
        <v>1.6364974182717409</v>
      </c>
      <c r="AF7">
        <v>1.5136716096175522</v>
      </c>
      <c r="AG7">
        <v>4.6346635336078812</v>
      </c>
      <c r="AH7">
        <v>0</v>
      </c>
      <c r="AI7">
        <v>0</v>
      </c>
      <c r="AJ7">
        <v>0</v>
      </c>
      <c r="AK7">
        <v>0</v>
      </c>
      <c r="AL7">
        <v>0</v>
      </c>
      <c r="AM7">
        <v>1.5106130169608212</v>
      </c>
      <c r="AN7">
        <v>4.4594728392889048E-2</v>
      </c>
      <c r="AO7">
        <v>0</v>
      </c>
      <c r="AP7">
        <v>0</v>
      </c>
      <c r="AQ7">
        <v>0</v>
      </c>
      <c r="AR7">
        <v>0</v>
      </c>
      <c r="AS7">
        <v>3.0834035969999549</v>
      </c>
      <c r="AT7">
        <v>0</v>
      </c>
      <c r="AU7">
        <v>0</v>
      </c>
      <c r="AV7">
        <v>0</v>
      </c>
      <c r="AW7">
        <v>0</v>
      </c>
      <c r="AX7">
        <v>0</v>
      </c>
      <c r="AY7">
        <v>2.8784462155009449</v>
      </c>
      <c r="AZ7">
        <v>0</v>
      </c>
      <c r="BA7">
        <v>0</v>
      </c>
      <c r="BB7">
        <v>2.7082274709302325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46.511430747527868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2.7800305481879475</v>
      </c>
      <c r="L8">
        <v>9.1601528498885578</v>
      </c>
      <c r="M8">
        <v>2.5499082753452518</v>
      </c>
      <c r="N8">
        <v>1.4102769104278075</v>
      </c>
      <c r="O8">
        <v>3.1597558090388289</v>
      </c>
      <c r="P8">
        <v>5.199507937169864</v>
      </c>
      <c r="Q8">
        <v>0.40006975447909748</v>
      </c>
      <c r="R8">
        <v>1.269945227209625</v>
      </c>
      <c r="S8">
        <v>0.62939839805825248</v>
      </c>
      <c r="T8">
        <v>1.560027238095238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0.38224020934538394</v>
      </c>
      <c r="AC8">
        <v>0</v>
      </c>
      <c r="AD8">
        <v>0</v>
      </c>
      <c r="AE8">
        <v>1.6364974182717409</v>
      </c>
      <c r="AF8">
        <v>1.5136716096175522</v>
      </c>
      <c r="AG8">
        <v>4.6346635336078812</v>
      </c>
      <c r="AH8">
        <v>0</v>
      </c>
      <c r="AI8">
        <v>0</v>
      </c>
      <c r="AJ8">
        <v>0</v>
      </c>
      <c r="AK8">
        <v>0</v>
      </c>
      <c r="AL8">
        <v>0</v>
      </c>
      <c r="AM8">
        <v>1.5106130169608212</v>
      </c>
      <c r="AN8">
        <v>4.4594728392889048E-2</v>
      </c>
      <c r="AO8">
        <v>0</v>
      </c>
      <c r="AP8">
        <v>0</v>
      </c>
      <c r="AQ8">
        <v>0</v>
      </c>
      <c r="AR8">
        <v>0</v>
      </c>
      <c r="AS8">
        <v>3.0834035969999549</v>
      </c>
      <c r="AT8">
        <v>0</v>
      </c>
      <c r="AU8">
        <v>0</v>
      </c>
      <c r="AV8">
        <v>0</v>
      </c>
      <c r="AW8">
        <v>0</v>
      </c>
      <c r="AX8">
        <v>0</v>
      </c>
      <c r="AY8">
        <v>2.8784462155009449</v>
      </c>
      <c r="AZ8">
        <v>0</v>
      </c>
      <c r="BA8">
        <v>0</v>
      </c>
      <c r="BB8">
        <v>2.7082274709302325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46.511430747527868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2.7799689947812984</v>
      </c>
      <c r="L9">
        <v>9.159941311256544</v>
      </c>
      <c r="M9">
        <v>2.5499082753452518</v>
      </c>
      <c r="N9">
        <v>1.4102769104278075</v>
      </c>
      <c r="O9">
        <v>3.1597558090388289</v>
      </c>
      <c r="P9">
        <v>5.199507937169864</v>
      </c>
      <c r="Q9">
        <v>0.40006975447909748</v>
      </c>
      <c r="R9">
        <v>1.2697869075993091</v>
      </c>
      <c r="S9">
        <v>0.62939839805825248</v>
      </c>
      <c r="T9">
        <v>1.560027238095238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0.38224020934538394</v>
      </c>
      <c r="AC9">
        <v>0</v>
      </c>
      <c r="AD9">
        <v>0</v>
      </c>
      <c r="AE9">
        <v>1.6364974182717409</v>
      </c>
      <c r="AF9">
        <v>1.5136716096175522</v>
      </c>
      <c r="AG9">
        <v>4.6346635336078812</v>
      </c>
      <c r="AH9">
        <v>0</v>
      </c>
      <c r="AI9">
        <v>0</v>
      </c>
      <c r="AJ9">
        <v>0</v>
      </c>
      <c r="AK9">
        <v>0</v>
      </c>
      <c r="AL9">
        <v>0</v>
      </c>
      <c r="AM9">
        <v>1.5106130169608212</v>
      </c>
      <c r="AN9">
        <v>4.4594728392889048E-2</v>
      </c>
      <c r="AO9">
        <v>0</v>
      </c>
      <c r="AP9">
        <v>0</v>
      </c>
      <c r="AQ9">
        <v>0</v>
      </c>
      <c r="AR9">
        <v>0</v>
      </c>
      <c r="AS9">
        <v>3.0834035969999549</v>
      </c>
      <c r="AT9">
        <v>0</v>
      </c>
      <c r="AU9">
        <v>0</v>
      </c>
      <c r="AV9">
        <v>0</v>
      </c>
      <c r="AW9">
        <v>0</v>
      </c>
      <c r="AX9">
        <v>0</v>
      </c>
      <c r="AY9">
        <v>2.8784462155009449</v>
      </c>
      <c r="AZ9">
        <v>0</v>
      </c>
      <c r="BA9">
        <v>0</v>
      </c>
      <c r="BB9">
        <v>2.8981031976744185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46.700875062623069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2.780101647910318</v>
      </c>
      <c r="L10">
        <v>9.1601154627526196</v>
      </c>
      <c r="M10">
        <v>2.5499082753452518</v>
      </c>
      <c r="N10">
        <v>1.4102769104278075</v>
      </c>
      <c r="O10">
        <v>3.1597558090388289</v>
      </c>
      <c r="P10">
        <v>5.199507937169864</v>
      </c>
      <c r="Q10">
        <v>0.42020104998494473</v>
      </c>
      <c r="R10">
        <v>1.2697869075993091</v>
      </c>
      <c r="S10">
        <v>0.6295562562217194</v>
      </c>
      <c r="T10">
        <v>1.560027238095238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0.38224020934538394</v>
      </c>
      <c r="AC10">
        <v>0</v>
      </c>
      <c r="AD10">
        <v>0</v>
      </c>
      <c r="AE10">
        <v>1.6364974182717409</v>
      </c>
      <c r="AF10">
        <v>1.5136716096175522</v>
      </c>
      <c r="AG10">
        <v>4.6346635336078812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1.5106130169608212</v>
      </c>
      <c r="AN10">
        <v>4.4594728392889048E-2</v>
      </c>
      <c r="AO10">
        <v>0</v>
      </c>
      <c r="AP10">
        <v>0</v>
      </c>
      <c r="AQ10">
        <v>0</v>
      </c>
      <c r="AR10">
        <v>0</v>
      </c>
      <c r="AS10">
        <v>3.0834035969999549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2.8784462155009449</v>
      </c>
      <c r="AZ10">
        <v>0</v>
      </c>
      <c r="BA10">
        <v>0</v>
      </c>
      <c r="BB10">
        <v>2.8981031976744185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46.721471020917484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2.780101647910318</v>
      </c>
      <c r="L11">
        <v>9.2100621264844591</v>
      </c>
      <c r="M11">
        <v>2.5499082753452518</v>
      </c>
      <c r="N11">
        <v>1.4102769104278075</v>
      </c>
      <c r="O11">
        <v>3.1597558090388289</v>
      </c>
      <c r="P11">
        <v>5.199507937169864</v>
      </c>
      <c r="Q11">
        <v>0.41985042535446204</v>
      </c>
      <c r="R11">
        <v>1.2697869075993091</v>
      </c>
      <c r="S11">
        <v>0.6295562562217194</v>
      </c>
      <c r="T11">
        <v>1.560027238095238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0.38224020934538394</v>
      </c>
      <c r="AC11">
        <v>0</v>
      </c>
      <c r="AD11">
        <v>0</v>
      </c>
      <c r="AE11">
        <v>1.6364974182717409</v>
      </c>
      <c r="AF11">
        <v>1.5136716096175522</v>
      </c>
      <c r="AG11">
        <v>4.6346635336078812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1.5106130169608212</v>
      </c>
      <c r="AN11">
        <v>4.4594728392889048E-2</v>
      </c>
      <c r="AO11">
        <v>0</v>
      </c>
      <c r="AP11">
        <v>0</v>
      </c>
      <c r="AQ11">
        <v>0</v>
      </c>
      <c r="AR11">
        <v>0</v>
      </c>
      <c r="AS11">
        <v>3.0834035969999549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2.8784462155009449</v>
      </c>
      <c r="AZ11">
        <v>0</v>
      </c>
      <c r="BA11">
        <v>0</v>
      </c>
      <c r="BB11">
        <v>2.8981031976744185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46.771067060018829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2.780101647910318</v>
      </c>
      <c r="L12">
        <v>9.1602137196271567</v>
      </c>
      <c r="M12">
        <v>2.5499082753452518</v>
      </c>
      <c r="N12">
        <v>1.4102769104278075</v>
      </c>
      <c r="O12">
        <v>3.1597558090388289</v>
      </c>
      <c r="P12">
        <v>5.199507937169864</v>
      </c>
      <c r="Q12">
        <v>0.41985042535446204</v>
      </c>
      <c r="R12">
        <v>1.2697869075993091</v>
      </c>
      <c r="S12">
        <v>0.62971002157788269</v>
      </c>
      <c r="T12">
        <v>1.560027238095238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0.38224020934538394</v>
      </c>
      <c r="AC12">
        <v>0</v>
      </c>
      <c r="AD12">
        <v>0</v>
      </c>
      <c r="AE12">
        <v>1.6364974182717409</v>
      </c>
      <c r="AF12">
        <v>1.5136716096175522</v>
      </c>
      <c r="AG12">
        <v>4.6346635336078812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1.5106130169608212</v>
      </c>
      <c r="AN12">
        <v>4.4594728392889048E-2</v>
      </c>
      <c r="AO12">
        <v>0</v>
      </c>
      <c r="AP12">
        <v>0</v>
      </c>
      <c r="AQ12">
        <v>0</v>
      </c>
      <c r="AR12">
        <v>0</v>
      </c>
      <c r="AS12">
        <v>3.0834035969999549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2.8784462155009449</v>
      </c>
      <c r="AZ12">
        <v>0</v>
      </c>
      <c r="BA12">
        <v>0</v>
      </c>
      <c r="BB12">
        <v>2.8981031976744185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46.721372418517696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2.780101647910318</v>
      </c>
      <c r="L13">
        <v>9.1599101665878173</v>
      </c>
      <c r="M13">
        <v>2.5499082753452518</v>
      </c>
      <c r="N13">
        <v>1.4102769104278075</v>
      </c>
      <c r="O13">
        <v>3.1597558090388289</v>
      </c>
      <c r="P13">
        <v>5.199507937169864</v>
      </c>
      <c r="Q13">
        <v>0.41985042535446204</v>
      </c>
      <c r="R13">
        <v>1.2697869075993091</v>
      </c>
      <c r="S13">
        <v>0.63016693656716427</v>
      </c>
      <c r="T13">
        <v>1.560027238095238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0.38224020934538394</v>
      </c>
      <c r="AC13">
        <v>0</v>
      </c>
      <c r="AD13">
        <v>0</v>
      </c>
      <c r="AE13">
        <v>1.6364974182717409</v>
      </c>
      <c r="AF13">
        <v>1.5136716096175522</v>
      </c>
      <c r="AG13">
        <v>4.6346635336078812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1.5106130169608212</v>
      </c>
      <c r="AN13">
        <v>4.4594728392889048E-2</v>
      </c>
      <c r="AO13">
        <v>0</v>
      </c>
      <c r="AP13">
        <v>0</v>
      </c>
      <c r="AQ13">
        <v>0</v>
      </c>
      <c r="AR13">
        <v>0</v>
      </c>
      <c r="AS13">
        <v>3.0834035969999549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2.8784462155009449</v>
      </c>
      <c r="AZ13">
        <v>0</v>
      </c>
      <c r="BA13">
        <v>0</v>
      </c>
      <c r="BB13">
        <v>2.6978485609756104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46.521271143768828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2.780101647910318</v>
      </c>
      <c r="L14">
        <v>9.1599101665878173</v>
      </c>
      <c r="M14">
        <v>2.5499082753452518</v>
      </c>
      <c r="N14">
        <v>1.4102769104278075</v>
      </c>
      <c r="O14">
        <v>3.1597558090388289</v>
      </c>
      <c r="P14">
        <v>5.199507937169864</v>
      </c>
      <c r="Q14">
        <v>0.41985042535446204</v>
      </c>
      <c r="R14">
        <v>1.2697869075993091</v>
      </c>
      <c r="S14">
        <v>0.63016693656716427</v>
      </c>
      <c r="T14">
        <v>1.560027238095238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0.38224020934538394</v>
      </c>
      <c r="AC14">
        <v>0</v>
      </c>
      <c r="AD14">
        <v>0</v>
      </c>
      <c r="AE14">
        <v>1.6364974182717409</v>
      </c>
      <c r="AF14">
        <v>1.5136716096175522</v>
      </c>
      <c r="AG14">
        <v>4.6346635336078812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1.5106130169608212</v>
      </c>
      <c r="AN14">
        <v>4.4594728392889048E-2</v>
      </c>
      <c r="AO14">
        <v>0</v>
      </c>
      <c r="AP14">
        <v>0</v>
      </c>
      <c r="AQ14">
        <v>0</v>
      </c>
      <c r="AR14">
        <v>0</v>
      </c>
      <c r="AS14">
        <v>3.0834035969999549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2.8784462155009449</v>
      </c>
      <c r="AZ14">
        <v>0</v>
      </c>
      <c r="BA14">
        <v>0</v>
      </c>
      <c r="BB14">
        <v>2.6978485609756104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46.521271143768828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2.780101647910318</v>
      </c>
      <c r="L15">
        <v>9.1599101665878173</v>
      </c>
      <c r="M15">
        <v>2.5499082753452518</v>
      </c>
      <c r="N15">
        <v>1.4102769104278075</v>
      </c>
      <c r="O15">
        <v>3.1597558090388289</v>
      </c>
      <c r="P15">
        <v>5.199507937169864</v>
      </c>
      <c r="Q15">
        <v>0.41985042535446204</v>
      </c>
      <c r="R15">
        <v>1.2697869075993091</v>
      </c>
      <c r="S15">
        <v>0.63016693656716427</v>
      </c>
      <c r="T15">
        <v>1.560027238095238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0.38224020934538394</v>
      </c>
      <c r="AC15">
        <v>0.96834160003637537</v>
      </c>
      <c r="AD15">
        <v>0</v>
      </c>
      <c r="AE15">
        <v>1.6364974182717409</v>
      </c>
      <c r="AF15">
        <v>1.5136716096175522</v>
      </c>
      <c r="AG15">
        <v>4.6346635336078812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1.5106130169608212</v>
      </c>
      <c r="AN15">
        <v>4.4594728392889048E-2</v>
      </c>
      <c r="AO15">
        <v>0</v>
      </c>
      <c r="AP15">
        <v>0</v>
      </c>
      <c r="AQ15">
        <v>1.5136716351417858</v>
      </c>
      <c r="AR15">
        <v>0</v>
      </c>
      <c r="AS15">
        <v>3.0212258481007201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2.8784462155009449</v>
      </c>
      <c r="AZ15">
        <v>0</v>
      </c>
      <c r="BA15">
        <v>0</v>
      </c>
      <c r="BB15">
        <v>2.6978485609756104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48.941106630047756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2.780101647910318</v>
      </c>
      <c r="L16">
        <v>9.1599101665878173</v>
      </c>
      <c r="M16">
        <v>2.5499082753452518</v>
      </c>
      <c r="N16">
        <v>1.4102769104278075</v>
      </c>
      <c r="O16">
        <v>3.1597558090388289</v>
      </c>
      <c r="P16">
        <v>5.199507937169864</v>
      </c>
      <c r="Q16">
        <v>0.41985042535446204</v>
      </c>
      <c r="R16">
        <v>1.2697869075993091</v>
      </c>
      <c r="S16">
        <v>0.63016693656716427</v>
      </c>
      <c r="T16">
        <v>1.560027238095238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1.510613461901763</v>
      </c>
      <c r="AC16">
        <v>0.96834160003637537</v>
      </c>
      <c r="AD16">
        <v>0</v>
      </c>
      <c r="AE16">
        <v>1.6364974182717409</v>
      </c>
      <c r="AF16">
        <v>1.5136716096175522</v>
      </c>
      <c r="AG16">
        <v>4.6346635336078812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1.5106130169608212</v>
      </c>
      <c r="AN16">
        <v>4.4594728392889048E-2</v>
      </c>
      <c r="AO16">
        <v>0</v>
      </c>
      <c r="AP16">
        <v>0</v>
      </c>
      <c r="AQ16">
        <v>1.5136716351417858</v>
      </c>
      <c r="AR16">
        <v>0</v>
      </c>
      <c r="AS16">
        <v>3.0212258481007201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2.8784462155009449</v>
      </c>
      <c r="AZ16">
        <v>0</v>
      </c>
      <c r="BA16">
        <v>0</v>
      </c>
      <c r="BB16">
        <v>2.6978485609756104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50.069479882604128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2.780101647910318</v>
      </c>
      <c r="L17">
        <v>9.1599101665878173</v>
      </c>
      <c r="M17">
        <v>2.5499082753452518</v>
      </c>
      <c r="N17">
        <v>1.4102769104278075</v>
      </c>
      <c r="O17">
        <v>3.1597558090388289</v>
      </c>
      <c r="P17">
        <v>5.199507937169864</v>
      </c>
      <c r="Q17">
        <v>0.41985042535446204</v>
      </c>
      <c r="R17">
        <v>1.2697869075993091</v>
      </c>
      <c r="S17">
        <v>0.63016693656716427</v>
      </c>
      <c r="T17">
        <v>1.560027238095238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1.510613461901763</v>
      </c>
      <c r="AC17">
        <v>0.96834160003637537</v>
      </c>
      <c r="AD17">
        <v>0</v>
      </c>
      <c r="AE17">
        <v>1.6364974182717409</v>
      </c>
      <c r="AF17">
        <v>1.5136716096175522</v>
      </c>
      <c r="AG17">
        <v>4.6346635336078812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1.5106130169608212</v>
      </c>
      <c r="AN17">
        <v>4.4594728392889048E-2</v>
      </c>
      <c r="AO17">
        <v>0</v>
      </c>
      <c r="AP17">
        <v>0</v>
      </c>
      <c r="AQ17">
        <v>3.0273432702835716</v>
      </c>
      <c r="AR17">
        <v>0</v>
      </c>
      <c r="AS17">
        <v>3.0212258481007201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2.8784462155009449</v>
      </c>
      <c r="AZ17">
        <v>0</v>
      </c>
      <c r="BA17">
        <v>0</v>
      </c>
      <c r="BB17">
        <v>2.6978485609756104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51.583151517745918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2.780101647910318</v>
      </c>
      <c r="L18">
        <v>9.1599101665878173</v>
      </c>
      <c r="M18">
        <v>2.5499082753452518</v>
      </c>
      <c r="N18">
        <v>1.4102769104278075</v>
      </c>
      <c r="O18">
        <v>3.1597558090388289</v>
      </c>
      <c r="P18">
        <v>5.199507937169864</v>
      </c>
      <c r="Q18">
        <v>0.41985042535446204</v>
      </c>
      <c r="R18">
        <v>1.2697869075993091</v>
      </c>
      <c r="S18">
        <v>0.63016693656716427</v>
      </c>
      <c r="T18">
        <v>1.560027238095238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1.510613461901763</v>
      </c>
      <c r="AC18">
        <v>0.96834160003637537</v>
      </c>
      <c r="AD18">
        <v>0</v>
      </c>
      <c r="AE18">
        <v>1.6364974182717409</v>
      </c>
      <c r="AF18">
        <v>1.5136716096175522</v>
      </c>
      <c r="AG18">
        <v>4.6346635336078812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1.5106130169608212</v>
      </c>
      <c r="AN18">
        <v>4.4594728392889048E-2</v>
      </c>
      <c r="AO18">
        <v>0</v>
      </c>
      <c r="AP18">
        <v>0</v>
      </c>
      <c r="AQ18">
        <v>4.5410147957656513</v>
      </c>
      <c r="AR18">
        <v>0</v>
      </c>
      <c r="AS18">
        <v>3.0212258481007201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2.8784462155009449</v>
      </c>
      <c r="AZ18">
        <v>0</v>
      </c>
      <c r="BA18">
        <v>0</v>
      </c>
      <c r="BB18">
        <v>2.6978485609756104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53.096823043228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2.780101647910318</v>
      </c>
      <c r="L19">
        <v>9.1599101665878173</v>
      </c>
      <c r="M19">
        <v>2.5499082753452518</v>
      </c>
      <c r="N19">
        <v>1.4102769104278075</v>
      </c>
      <c r="O19">
        <v>3.1597558090388289</v>
      </c>
      <c r="P19">
        <v>5.199507937169864</v>
      </c>
      <c r="Q19">
        <v>0.41985042535446204</v>
      </c>
      <c r="R19">
        <v>1.2697869075993091</v>
      </c>
      <c r="S19">
        <v>0.63016693656716427</v>
      </c>
      <c r="T19">
        <v>1.560027238095238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1.510613461901763</v>
      </c>
      <c r="AC19">
        <v>0.96834160003637537</v>
      </c>
      <c r="AD19">
        <v>0</v>
      </c>
      <c r="AE19">
        <v>1.6364974182717409</v>
      </c>
      <c r="AF19">
        <v>1.5136716096175522</v>
      </c>
      <c r="AG19">
        <v>4.6346635336078812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1.5106130169608212</v>
      </c>
      <c r="AN19">
        <v>4.4594728392889048E-2</v>
      </c>
      <c r="AO19">
        <v>0</v>
      </c>
      <c r="AP19">
        <v>0</v>
      </c>
      <c r="AQ19">
        <v>4.5410147957656513</v>
      </c>
      <c r="AR19">
        <v>0</v>
      </c>
      <c r="AS19">
        <v>3.0212258481007201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2.8784462155009449</v>
      </c>
      <c r="AZ19">
        <v>0</v>
      </c>
      <c r="BA19">
        <v>0</v>
      </c>
      <c r="BB19">
        <v>2.6978485609756104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53.096823043228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2.780101647910318</v>
      </c>
      <c r="L20">
        <v>9.1599101665878173</v>
      </c>
      <c r="M20">
        <v>2.5499082753452518</v>
      </c>
      <c r="N20">
        <v>1.4102769104278075</v>
      </c>
      <c r="O20">
        <v>3.1597558090388289</v>
      </c>
      <c r="P20">
        <v>5.199507937169864</v>
      </c>
      <c r="Q20">
        <v>0.41985042535446204</v>
      </c>
      <c r="R20">
        <v>1.2697869075993091</v>
      </c>
      <c r="S20">
        <v>0.63016693656716427</v>
      </c>
      <c r="T20">
        <v>1.560027238095238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1.510613461901763</v>
      </c>
      <c r="AC20">
        <v>0.96834160003637537</v>
      </c>
      <c r="AD20">
        <v>0</v>
      </c>
      <c r="AE20">
        <v>1.6364974182717409</v>
      </c>
      <c r="AF20">
        <v>1.5136716096175522</v>
      </c>
      <c r="AG20">
        <v>4.6346635336078812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1.5106130169608212</v>
      </c>
      <c r="AN20">
        <v>4.4594728392889048E-2</v>
      </c>
      <c r="AO20">
        <v>0</v>
      </c>
      <c r="AP20">
        <v>0</v>
      </c>
      <c r="AQ20">
        <v>5.8865006814850487</v>
      </c>
      <c r="AR20">
        <v>0</v>
      </c>
      <c r="AS20">
        <v>3.0212258481007201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2.8784462155009449</v>
      </c>
      <c r="AZ20">
        <v>0</v>
      </c>
      <c r="BA20">
        <v>0</v>
      </c>
      <c r="BB20">
        <v>2.6978485609756104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54.442308928947391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2.780101647910318</v>
      </c>
      <c r="L21">
        <v>9.1599101665878173</v>
      </c>
      <c r="M21">
        <v>2.5499082753452518</v>
      </c>
      <c r="N21">
        <v>1.4102769104278075</v>
      </c>
      <c r="O21">
        <v>3.1597558090388289</v>
      </c>
      <c r="P21">
        <v>5.199507937169864</v>
      </c>
      <c r="Q21">
        <v>0.41985042535446204</v>
      </c>
      <c r="R21">
        <v>1.2697869075993091</v>
      </c>
      <c r="S21">
        <v>0.63016693656716427</v>
      </c>
      <c r="T21">
        <v>1.560027238095238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1.510613461901763</v>
      </c>
      <c r="AC21">
        <v>0.96834160003637537</v>
      </c>
      <c r="AD21">
        <v>0</v>
      </c>
      <c r="AE21">
        <v>3.2729947503370393</v>
      </c>
      <c r="AF21">
        <v>1.5136716096175522</v>
      </c>
      <c r="AG21">
        <v>4.6346635336078812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1.5106130169608212</v>
      </c>
      <c r="AN21">
        <v>4.4594728392889048E-2</v>
      </c>
      <c r="AO21">
        <v>0</v>
      </c>
      <c r="AP21">
        <v>0</v>
      </c>
      <c r="AQ21">
        <v>5.8865006814850487</v>
      </c>
      <c r="AR21">
        <v>0</v>
      </c>
      <c r="AS21">
        <v>3.0212258481007201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2.8784462155009449</v>
      </c>
      <c r="AZ21">
        <v>0</v>
      </c>
      <c r="BA21">
        <v>0</v>
      </c>
      <c r="BB21">
        <v>2.6978485609756104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56.078806261012694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2.780101647910318</v>
      </c>
      <c r="L22">
        <v>9.1599101665878173</v>
      </c>
      <c r="M22">
        <v>2.5499082753452518</v>
      </c>
      <c r="N22">
        <v>1.4102769104278075</v>
      </c>
      <c r="O22">
        <v>3.1597558090388289</v>
      </c>
      <c r="P22">
        <v>5.199507937169864</v>
      </c>
      <c r="Q22">
        <v>0.41985042535446204</v>
      </c>
      <c r="R22">
        <v>1.2697869075993091</v>
      </c>
      <c r="S22">
        <v>0.63016693656716427</v>
      </c>
      <c r="T22">
        <v>1.560027238095238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1.510613461901763</v>
      </c>
      <c r="AC22">
        <v>0.96834160003637537</v>
      </c>
      <c r="AD22">
        <v>0</v>
      </c>
      <c r="AE22">
        <v>3.2729947503370393</v>
      </c>
      <c r="AF22">
        <v>1.5136716096175522</v>
      </c>
      <c r="AG22">
        <v>4.6346635336078812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1.5106130169608212</v>
      </c>
      <c r="AN22">
        <v>4.4594728392889048E-2</v>
      </c>
      <c r="AO22">
        <v>0</v>
      </c>
      <c r="AP22">
        <v>0</v>
      </c>
      <c r="AQ22">
        <v>6.0546864309074371</v>
      </c>
      <c r="AR22">
        <v>0</v>
      </c>
      <c r="AS22">
        <v>3.0212258481007201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2.8784462155009449</v>
      </c>
      <c r="AZ22">
        <v>0</v>
      </c>
      <c r="BA22">
        <v>0</v>
      </c>
      <c r="BB22">
        <v>2.6978485609756104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56.246992010435086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2.780101647910318</v>
      </c>
      <c r="L23">
        <v>9.1599101665878173</v>
      </c>
      <c r="M23">
        <v>2.5499082753452518</v>
      </c>
      <c r="N23">
        <v>1.4102769104278075</v>
      </c>
      <c r="O23">
        <v>3.1597558090388289</v>
      </c>
      <c r="P23">
        <v>5.199507937169864</v>
      </c>
      <c r="Q23">
        <v>0.41985042535446204</v>
      </c>
      <c r="R23">
        <v>1.2697869075993091</v>
      </c>
      <c r="S23">
        <v>0.63016693656716427</v>
      </c>
      <c r="T23">
        <v>1.560027238095238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1.510613461901763</v>
      </c>
      <c r="AC23">
        <v>0.96834160003637537</v>
      </c>
      <c r="AD23">
        <v>0</v>
      </c>
      <c r="AE23">
        <v>3.2729947503370393</v>
      </c>
      <c r="AF23">
        <v>1.5136716096175522</v>
      </c>
      <c r="AG23">
        <v>4.6346635336078812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1.5106130169608212</v>
      </c>
      <c r="AN23">
        <v>4.4594728392889048E-2</v>
      </c>
      <c r="AO23">
        <v>0</v>
      </c>
      <c r="AP23">
        <v>0</v>
      </c>
      <c r="AQ23">
        <v>6.0546864309074371</v>
      </c>
      <c r="AR23">
        <v>0</v>
      </c>
      <c r="AS23">
        <v>3.0212258481007201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2.8784462155009449</v>
      </c>
      <c r="AZ23">
        <v>0</v>
      </c>
      <c r="BA23">
        <v>0</v>
      </c>
      <c r="BB23">
        <v>2.6978485609756104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56.246992010435086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2.780101647910318</v>
      </c>
      <c r="L24">
        <v>9.1599101665878173</v>
      </c>
      <c r="M24">
        <v>2.5499082753452518</v>
      </c>
      <c r="N24">
        <v>1.4102769104278075</v>
      </c>
      <c r="O24">
        <v>3.1597558090388289</v>
      </c>
      <c r="P24">
        <v>5.199507937169864</v>
      </c>
      <c r="Q24">
        <v>0.41985042535446204</v>
      </c>
      <c r="R24">
        <v>1.2697869075993091</v>
      </c>
      <c r="S24">
        <v>0.63016693656716427</v>
      </c>
      <c r="T24">
        <v>1.560027238095238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1.510613461901763</v>
      </c>
      <c r="AC24">
        <v>1.9366832868214623</v>
      </c>
      <c r="AD24">
        <v>0</v>
      </c>
      <c r="AE24">
        <v>3.2729947503370393</v>
      </c>
      <c r="AF24">
        <v>1.5136716096175522</v>
      </c>
      <c r="AG24">
        <v>4.6346635336078812</v>
      </c>
      <c r="AH24">
        <v>1.686953898046855</v>
      </c>
      <c r="AI24">
        <v>0</v>
      </c>
      <c r="AJ24">
        <v>0</v>
      </c>
      <c r="AK24">
        <v>0</v>
      </c>
      <c r="AL24">
        <v>0</v>
      </c>
      <c r="AM24">
        <v>1.5106130169608212</v>
      </c>
      <c r="AN24">
        <v>4.4594728392889048E-2</v>
      </c>
      <c r="AO24">
        <v>0</v>
      </c>
      <c r="AP24">
        <v>0</v>
      </c>
      <c r="AQ24">
        <v>6.0546864309074371</v>
      </c>
      <c r="AR24">
        <v>0</v>
      </c>
      <c r="AS24">
        <v>3.0212258481007201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2.8784462155009449</v>
      </c>
      <c r="AZ24">
        <v>0</v>
      </c>
      <c r="BA24">
        <v>0.45000650602409636</v>
      </c>
      <c r="BB24">
        <v>2.6978485609756104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59.352294101291115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2.780101647910318</v>
      </c>
      <c r="L25">
        <v>9.1601546393690221</v>
      </c>
      <c r="M25">
        <v>2.5499082753452518</v>
      </c>
      <c r="N25">
        <v>1.4102769104278075</v>
      </c>
      <c r="O25">
        <v>3.1597558090388289</v>
      </c>
      <c r="P25">
        <v>5.199507937169864</v>
      </c>
      <c r="Q25">
        <v>0.41985042535446204</v>
      </c>
      <c r="R25">
        <v>1.2697869075993091</v>
      </c>
      <c r="S25">
        <v>0.63016693656716427</v>
      </c>
      <c r="T25">
        <v>1.560027238095238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3.0212269238035261</v>
      </c>
      <c r="AC25">
        <v>1.9366832868214623</v>
      </c>
      <c r="AD25">
        <v>0</v>
      </c>
      <c r="AE25">
        <v>3.2729947503370393</v>
      </c>
      <c r="AF25">
        <v>1.5136716096175522</v>
      </c>
      <c r="AG25">
        <v>4.6346635336078812</v>
      </c>
      <c r="AH25">
        <v>3.3739078747454312</v>
      </c>
      <c r="AI25">
        <v>0</v>
      </c>
      <c r="AJ25">
        <v>0</v>
      </c>
      <c r="AK25">
        <v>0</v>
      </c>
      <c r="AL25">
        <v>0</v>
      </c>
      <c r="AM25">
        <v>1.5106130169608212</v>
      </c>
      <c r="AN25">
        <v>4.4594728392889048E-2</v>
      </c>
      <c r="AO25">
        <v>0</v>
      </c>
      <c r="AP25">
        <v>0</v>
      </c>
      <c r="AQ25">
        <v>6.0546864309074371</v>
      </c>
      <c r="AR25">
        <v>0</v>
      </c>
      <c r="AS25">
        <v>3.0212258481007201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2.8784462155009449</v>
      </c>
      <c r="AZ25">
        <v>0</v>
      </c>
      <c r="BA25">
        <v>0.90001355421686746</v>
      </c>
      <c r="BB25">
        <v>2.7082274709302325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63.01049197082007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2.780101647910318</v>
      </c>
      <c r="L26">
        <v>9.1601546393690221</v>
      </c>
      <c r="M26">
        <v>2.5499082753452518</v>
      </c>
      <c r="N26">
        <v>1.4102769104278075</v>
      </c>
      <c r="O26">
        <v>3.1597558090388289</v>
      </c>
      <c r="P26">
        <v>5.199507937169864</v>
      </c>
      <c r="Q26">
        <v>0.41985042535446204</v>
      </c>
      <c r="R26">
        <v>1.2697869075993091</v>
      </c>
      <c r="S26">
        <v>0.63016693656716427</v>
      </c>
      <c r="T26">
        <v>1.560027238095238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3.0212269238035261</v>
      </c>
      <c r="AC26">
        <v>1.9366832868214623</v>
      </c>
      <c r="AD26">
        <v>0</v>
      </c>
      <c r="AE26">
        <v>3.2729947503370393</v>
      </c>
      <c r="AF26">
        <v>1.5136716096175522</v>
      </c>
      <c r="AG26">
        <v>4.6346635336078812</v>
      </c>
      <c r="AH26">
        <v>5.0608617727922862</v>
      </c>
      <c r="AI26">
        <v>0</v>
      </c>
      <c r="AJ26">
        <v>0</v>
      </c>
      <c r="AK26">
        <v>0</v>
      </c>
      <c r="AL26">
        <v>0</v>
      </c>
      <c r="AM26">
        <v>1.5106130169608212</v>
      </c>
      <c r="AN26">
        <v>4.4594728392889048E-2</v>
      </c>
      <c r="AO26">
        <v>0</v>
      </c>
      <c r="AP26">
        <v>0</v>
      </c>
      <c r="AQ26">
        <v>6.0546864309074371</v>
      </c>
      <c r="AR26">
        <v>0</v>
      </c>
      <c r="AS26">
        <v>3.0212258481007201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2.8784462155009449</v>
      </c>
      <c r="AZ26">
        <v>0.98146085714285736</v>
      </c>
      <c r="BA26">
        <v>1.3600207550200805</v>
      </c>
      <c r="BB26">
        <v>2.7082274709302325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66.13891392681299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2.780101647910318</v>
      </c>
      <c r="L27">
        <v>9.1601674719443711</v>
      </c>
      <c r="M27">
        <v>2.5499082753452518</v>
      </c>
      <c r="N27">
        <v>1.4102769104278075</v>
      </c>
      <c r="O27">
        <v>3.1597558090388289</v>
      </c>
      <c r="P27">
        <v>5.199507937169864</v>
      </c>
      <c r="Q27">
        <v>0.40006975447909748</v>
      </c>
      <c r="R27">
        <v>1.2697869075993091</v>
      </c>
      <c r="S27">
        <v>0.62939839805825248</v>
      </c>
      <c r="T27">
        <v>1.560027238095238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3.0212269238035261</v>
      </c>
      <c r="AC27">
        <v>1.9366832868214623</v>
      </c>
      <c r="AD27">
        <v>0.88119084277986592</v>
      </c>
      <c r="AE27">
        <v>3.2729947503370393</v>
      </c>
      <c r="AF27">
        <v>1.5136716096175522</v>
      </c>
      <c r="AG27">
        <v>4.6346635336078812</v>
      </c>
      <c r="AH27">
        <v>7.591292698514291</v>
      </c>
      <c r="AI27">
        <v>0</v>
      </c>
      <c r="AJ27">
        <v>0</v>
      </c>
      <c r="AK27">
        <v>0</v>
      </c>
      <c r="AL27">
        <v>0</v>
      </c>
      <c r="AM27">
        <v>1.5106130169608212</v>
      </c>
      <c r="AN27">
        <v>4.4594728392889048E-2</v>
      </c>
      <c r="AO27">
        <v>0</v>
      </c>
      <c r="AP27">
        <v>0</v>
      </c>
      <c r="AQ27">
        <v>6.0546864309074371</v>
      </c>
      <c r="AR27">
        <v>0</v>
      </c>
      <c r="AS27">
        <v>3.0212258481007201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2.8784462155009449</v>
      </c>
      <c r="AZ27">
        <v>2.2085330172413791</v>
      </c>
      <c r="BA27">
        <v>2.0299999999999998</v>
      </c>
      <c r="BB27">
        <v>2.7082274709302325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71.427050723584387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2.780101647910318</v>
      </c>
      <c r="L28">
        <v>9.1602299549624693</v>
      </c>
      <c r="M28">
        <v>2.5499082753452518</v>
      </c>
      <c r="N28">
        <v>1.4102769104278075</v>
      </c>
      <c r="O28">
        <v>3.1597558090388289</v>
      </c>
      <c r="P28">
        <v>5.199507937169864</v>
      </c>
      <c r="Q28">
        <v>0.40006975447909748</v>
      </c>
      <c r="R28">
        <v>1.2697869075993091</v>
      </c>
      <c r="S28">
        <v>0.62939839805825248</v>
      </c>
      <c r="T28">
        <v>1.560027238095238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3.0212269238035261</v>
      </c>
      <c r="AC28">
        <v>1.9366832868214623</v>
      </c>
      <c r="AD28">
        <v>1.7623818538095026</v>
      </c>
      <c r="AE28">
        <v>3.2729947503370393</v>
      </c>
      <c r="AF28">
        <v>1.5136716096175522</v>
      </c>
      <c r="AG28">
        <v>4.6346635336078812</v>
      </c>
      <c r="AH28">
        <v>10.416940501338289</v>
      </c>
      <c r="AI28">
        <v>0</v>
      </c>
      <c r="AJ28">
        <v>0</v>
      </c>
      <c r="AK28">
        <v>0</v>
      </c>
      <c r="AL28">
        <v>0</v>
      </c>
      <c r="AM28">
        <v>1.5106130169608212</v>
      </c>
      <c r="AN28">
        <v>4.4594728392889048E-2</v>
      </c>
      <c r="AO28">
        <v>0</v>
      </c>
      <c r="AP28">
        <v>0</v>
      </c>
      <c r="AQ28">
        <v>6.0546864309074371</v>
      </c>
      <c r="AR28">
        <v>0</v>
      </c>
      <c r="AS28">
        <v>3.0212258481007201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2.8784462155009449</v>
      </c>
      <c r="AZ28">
        <v>3.65</v>
      </c>
      <c r="BA28">
        <v>2.6818198825831705</v>
      </c>
      <c r="BB28">
        <v>2.7082274709302325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77.227238885797902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2.780101647910318</v>
      </c>
      <c r="L29">
        <v>9.3401185144836276</v>
      </c>
      <c r="M29">
        <v>2.5499082753452518</v>
      </c>
      <c r="N29">
        <v>1.4102769104278075</v>
      </c>
      <c r="O29">
        <v>3.1597558090388289</v>
      </c>
      <c r="P29">
        <v>5.199507937169864</v>
      </c>
      <c r="Q29">
        <v>0.40006975447909748</v>
      </c>
      <c r="R29">
        <v>1.2697869075993091</v>
      </c>
      <c r="S29">
        <v>0.62939839805825248</v>
      </c>
      <c r="T29">
        <v>1.560027238095238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4.5318402886143305</v>
      </c>
      <c r="AC29">
        <v>2.9079554318276211</v>
      </c>
      <c r="AD29">
        <v>2.6435726965893682</v>
      </c>
      <c r="AE29">
        <v>3.2729947503370393</v>
      </c>
      <c r="AF29">
        <v>2.0182287370276901</v>
      </c>
      <c r="AG29">
        <v>4.6346635336078812</v>
      </c>
      <c r="AH29">
        <v>12.50032864879698</v>
      </c>
      <c r="AI29">
        <v>0.3185334957304754</v>
      </c>
      <c r="AJ29">
        <v>0</v>
      </c>
      <c r="AK29">
        <v>0</v>
      </c>
      <c r="AL29">
        <v>0</v>
      </c>
      <c r="AM29">
        <v>1.5136708586156198</v>
      </c>
      <c r="AN29">
        <v>4.4594728392889048E-2</v>
      </c>
      <c r="AO29">
        <v>0</v>
      </c>
      <c r="AP29">
        <v>0</v>
      </c>
      <c r="AQ29">
        <v>6.0546864309074371</v>
      </c>
      <c r="AR29">
        <v>0</v>
      </c>
      <c r="AS29">
        <v>3.0834035969999549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4.32</v>
      </c>
      <c r="AZ29">
        <v>4.857861164613662</v>
      </c>
      <c r="BA29">
        <v>3.2884958446280996</v>
      </c>
      <c r="BB29">
        <v>2.6978485609756104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86.987630160272261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2.780101647910318</v>
      </c>
      <c r="L30">
        <v>9.1601674719443711</v>
      </c>
      <c r="M30">
        <v>2.5499082753452518</v>
      </c>
      <c r="N30">
        <v>1.4102769104278075</v>
      </c>
      <c r="O30">
        <v>3.1597558090388289</v>
      </c>
      <c r="P30">
        <v>5.199507937169864</v>
      </c>
      <c r="Q30">
        <v>0.40006975447909748</v>
      </c>
      <c r="R30">
        <v>1.2697869075993091</v>
      </c>
      <c r="S30">
        <v>0.62939839805825248</v>
      </c>
      <c r="T30">
        <v>1.560027238095238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4.5318402886143305</v>
      </c>
      <c r="AC30">
        <v>2.9079554318276211</v>
      </c>
      <c r="AD30">
        <v>3.5247635393692343</v>
      </c>
      <c r="AE30">
        <v>3.2729947503370393</v>
      </c>
      <c r="AF30">
        <v>2.0182287370276901</v>
      </c>
      <c r="AG30">
        <v>4.6346635336078812</v>
      </c>
      <c r="AH30">
        <v>12.50032864879698</v>
      </c>
      <c r="AI30">
        <v>1.6364973887545855</v>
      </c>
      <c r="AJ30">
        <v>0</v>
      </c>
      <c r="AK30">
        <v>0</v>
      </c>
      <c r="AL30">
        <v>0</v>
      </c>
      <c r="AM30">
        <v>1.5136708586156198</v>
      </c>
      <c r="AN30">
        <v>4.4594728392889048E-2</v>
      </c>
      <c r="AO30">
        <v>0</v>
      </c>
      <c r="AP30">
        <v>0</v>
      </c>
      <c r="AQ30">
        <v>6.0546864309074371</v>
      </c>
      <c r="AR30">
        <v>0</v>
      </c>
      <c r="AS30">
        <v>3.0834035969999549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4.32</v>
      </c>
      <c r="AZ30">
        <v>4.857861164613662</v>
      </c>
      <c r="BA30">
        <v>3.2884958446280996</v>
      </c>
      <c r="BB30">
        <v>2.6978485609756104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89.006833853536989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2.780101647910318</v>
      </c>
      <c r="L31">
        <v>9.1601546393690221</v>
      </c>
      <c r="M31">
        <v>2.5499082753452518</v>
      </c>
      <c r="N31">
        <v>1.4102769104278075</v>
      </c>
      <c r="O31">
        <v>3.1597558090388289</v>
      </c>
      <c r="P31">
        <v>5.199507937169864</v>
      </c>
      <c r="Q31">
        <v>0.41979704827586212</v>
      </c>
      <c r="R31">
        <v>1.2697869075993091</v>
      </c>
      <c r="S31">
        <v>0.62955772183662562</v>
      </c>
      <c r="T31">
        <v>1.560027238095238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4.5318402886143305</v>
      </c>
      <c r="AC31">
        <v>2.9079554318276211</v>
      </c>
      <c r="AD31">
        <v>3.5247635393692343</v>
      </c>
      <c r="AE31">
        <v>3.2729947503370393</v>
      </c>
      <c r="AF31">
        <v>2.0182287370276901</v>
      </c>
      <c r="AG31">
        <v>4.6346635336078812</v>
      </c>
      <c r="AH31">
        <v>12.50032864879698</v>
      </c>
      <c r="AI31">
        <v>1.6364973887545855</v>
      </c>
      <c r="AJ31">
        <v>0</v>
      </c>
      <c r="AK31">
        <v>0</v>
      </c>
      <c r="AL31">
        <v>0</v>
      </c>
      <c r="AM31">
        <v>1.5136708586156198</v>
      </c>
      <c r="AN31">
        <v>4.4594728392889048E-2</v>
      </c>
      <c r="AO31">
        <v>0</v>
      </c>
      <c r="AP31">
        <v>0</v>
      </c>
      <c r="AQ31">
        <v>6.0546864309074371</v>
      </c>
      <c r="AR31">
        <v>0</v>
      </c>
      <c r="AS31">
        <v>3.0834035969999549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4.32</v>
      </c>
      <c r="AZ31">
        <v>4.857861164613662</v>
      </c>
      <c r="BA31">
        <v>3.2884958446280996</v>
      </c>
      <c r="BB31">
        <v>2.6978485609756104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89.026707638536777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2.780101647910318</v>
      </c>
      <c r="L32">
        <v>9.1601546393690221</v>
      </c>
      <c r="M32">
        <v>2.5499082753452518</v>
      </c>
      <c r="N32">
        <v>1.4102769104278075</v>
      </c>
      <c r="O32">
        <v>3.1597558090388289</v>
      </c>
      <c r="P32">
        <v>5.199507937169864</v>
      </c>
      <c r="Q32">
        <v>0.42006615463198632</v>
      </c>
      <c r="R32">
        <v>1.2697869075993091</v>
      </c>
      <c r="S32">
        <v>0.62955772183662562</v>
      </c>
      <c r="T32">
        <v>1.560027238095238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4.5318402886143305</v>
      </c>
      <c r="AC32">
        <v>2.9079554318276211</v>
      </c>
      <c r="AD32">
        <v>2.6435726965893682</v>
      </c>
      <c r="AE32">
        <v>3.2729947503370393</v>
      </c>
      <c r="AF32">
        <v>2.0182287370276901</v>
      </c>
      <c r="AG32">
        <v>4.6346635336078812</v>
      </c>
      <c r="AH32">
        <v>11.150765467438118</v>
      </c>
      <c r="AI32">
        <v>1.6364973887545855</v>
      </c>
      <c r="AJ32">
        <v>0</v>
      </c>
      <c r="AK32">
        <v>0</v>
      </c>
      <c r="AL32">
        <v>0</v>
      </c>
      <c r="AM32">
        <v>1.5136708586156198</v>
      </c>
      <c r="AN32">
        <v>4.4594728392889048E-2</v>
      </c>
      <c r="AO32">
        <v>0</v>
      </c>
      <c r="AP32">
        <v>0</v>
      </c>
      <c r="AQ32">
        <v>6.0546864309074371</v>
      </c>
      <c r="AR32">
        <v>0</v>
      </c>
      <c r="AS32">
        <v>3.0834035969999549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4.32</v>
      </c>
      <c r="AZ32">
        <v>4.857861164613662</v>
      </c>
      <c r="BA32">
        <v>2.9795587202925042</v>
      </c>
      <c r="BB32">
        <v>2.6978485609756104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86.487285596418573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2.780101647910318</v>
      </c>
      <c r="L33">
        <v>9.1601546393690221</v>
      </c>
      <c r="M33">
        <v>2.5499082753452518</v>
      </c>
      <c r="N33">
        <v>1.4102769104278075</v>
      </c>
      <c r="O33">
        <v>3.1597558090388289</v>
      </c>
      <c r="P33">
        <v>5.199507937169864</v>
      </c>
      <c r="Q33">
        <v>0.42041684210526314</v>
      </c>
      <c r="R33">
        <v>1.2697869075993091</v>
      </c>
      <c r="S33">
        <v>0.63982119893899203</v>
      </c>
      <c r="T33">
        <v>1.560027238095238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4.5318402886143305</v>
      </c>
      <c r="AC33">
        <v>2.9079554318276211</v>
      </c>
      <c r="AD33">
        <v>1.7583045729983462</v>
      </c>
      <c r="AE33">
        <v>3.2729947503370393</v>
      </c>
      <c r="AF33">
        <v>2.0182287370276901</v>
      </c>
      <c r="AG33">
        <v>4.6346635336078812</v>
      </c>
      <c r="AH33">
        <v>10.416940501338289</v>
      </c>
      <c r="AI33">
        <v>1.6364973887545855</v>
      </c>
      <c r="AJ33">
        <v>0</v>
      </c>
      <c r="AK33">
        <v>0</v>
      </c>
      <c r="AL33">
        <v>0</v>
      </c>
      <c r="AM33">
        <v>1.5106130169608212</v>
      </c>
      <c r="AN33">
        <v>4.4594728392889048E-2</v>
      </c>
      <c r="AO33">
        <v>0</v>
      </c>
      <c r="AP33">
        <v>0</v>
      </c>
      <c r="AQ33">
        <v>6.0546864309074371</v>
      </c>
      <c r="AR33">
        <v>0</v>
      </c>
      <c r="AS33">
        <v>3.0212258481007201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4.32</v>
      </c>
      <c r="AZ33">
        <v>3.65</v>
      </c>
      <c r="BA33">
        <v>2.6818198825831705</v>
      </c>
      <c r="BB33">
        <v>2.6978485609756104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83.307971078426334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2.780101647910318</v>
      </c>
      <c r="L34">
        <v>9.1601546393690221</v>
      </c>
      <c r="M34">
        <v>2.5499082753452518</v>
      </c>
      <c r="N34">
        <v>1.4102769104278075</v>
      </c>
      <c r="O34">
        <v>3.1597558090388289</v>
      </c>
      <c r="P34">
        <v>5.199507937169864</v>
      </c>
      <c r="Q34">
        <v>0.42041684210526314</v>
      </c>
      <c r="R34">
        <v>1.2697514759535657</v>
      </c>
      <c r="S34">
        <v>0.62978917591339645</v>
      </c>
      <c r="T34">
        <v>1.560027238095238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4.5318402886143305</v>
      </c>
      <c r="AC34">
        <v>2.9079554318276211</v>
      </c>
      <c r="AD34">
        <v>1.7583045729983462</v>
      </c>
      <c r="AE34">
        <v>3.2729947503370393</v>
      </c>
      <c r="AF34">
        <v>2.0182287370276901</v>
      </c>
      <c r="AG34">
        <v>4.6346635336078812</v>
      </c>
      <c r="AH34">
        <v>7.591292698514291</v>
      </c>
      <c r="AI34">
        <v>1.6364973887545855</v>
      </c>
      <c r="AJ34">
        <v>0</v>
      </c>
      <c r="AK34">
        <v>0</v>
      </c>
      <c r="AL34">
        <v>0</v>
      </c>
      <c r="AM34">
        <v>1.5106130169608212</v>
      </c>
      <c r="AN34">
        <v>4.4594728392889048E-2</v>
      </c>
      <c r="AO34">
        <v>0</v>
      </c>
      <c r="AP34">
        <v>0</v>
      </c>
      <c r="AQ34">
        <v>6.0546864309074371</v>
      </c>
      <c r="AR34">
        <v>0</v>
      </c>
      <c r="AS34">
        <v>3.0212258481007201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4.1503757503152592</v>
      </c>
      <c r="AZ34">
        <v>2.1285861206896555</v>
      </c>
      <c r="BA34">
        <v>2.0299999999999998</v>
      </c>
      <c r="BB34">
        <v>2.6978485609756104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78.129397809352767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2.780101647910318</v>
      </c>
      <c r="L35">
        <v>9.1601546393690221</v>
      </c>
      <c r="M35">
        <v>2.5499082753452518</v>
      </c>
      <c r="N35">
        <v>1.4102769104278075</v>
      </c>
      <c r="O35">
        <v>3.1597558090388289</v>
      </c>
      <c r="P35">
        <v>5.199507937169864</v>
      </c>
      <c r="Q35">
        <v>0.42041684210526314</v>
      </c>
      <c r="R35">
        <v>1.270271771685761</v>
      </c>
      <c r="S35">
        <v>0.62978917591339645</v>
      </c>
      <c r="T35">
        <v>1.560027238095238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4.5318402886143305</v>
      </c>
      <c r="AC35">
        <v>2.9079554318276211</v>
      </c>
      <c r="AD35">
        <v>0.87915224443673068</v>
      </c>
      <c r="AE35">
        <v>3.2729947503370393</v>
      </c>
      <c r="AF35">
        <v>2.0182287370276901</v>
      </c>
      <c r="AG35">
        <v>4.6346635336078812</v>
      </c>
      <c r="AH35">
        <v>5.0608617727922862</v>
      </c>
      <c r="AI35">
        <v>0.3185334957304754</v>
      </c>
      <c r="AJ35">
        <v>0</v>
      </c>
      <c r="AK35">
        <v>0</v>
      </c>
      <c r="AL35">
        <v>0</v>
      </c>
      <c r="AM35">
        <v>1.5106130169608212</v>
      </c>
      <c r="AN35">
        <v>4.4594728392889048E-2</v>
      </c>
      <c r="AO35">
        <v>0</v>
      </c>
      <c r="AP35">
        <v>0</v>
      </c>
      <c r="AQ35">
        <v>4.5410147957656513</v>
      </c>
      <c r="AR35">
        <v>0</v>
      </c>
      <c r="AS35">
        <v>3.0212258481007201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4.1503757503152592</v>
      </c>
      <c r="AZ35">
        <v>0.98146085714285736</v>
      </c>
      <c r="BA35">
        <v>1.3600207550200805</v>
      </c>
      <c r="BB35">
        <v>2.6978485609756104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70.071594814108693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2.780101647910318</v>
      </c>
      <c r="L36">
        <v>9.1601546393690221</v>
      </c>
      <c r="M36">
        <v>2.5499082753452518</v>
      </c>
      <c r="N36">
        <v>1.4102769104278075</v>
      </c>
      <c r="O36">
        <v>3.1597558090388289</v>
      </c>
      <c r="P36">
        <v>5.199507937169864</v>
      </c>
      <c r="Q36">
        <v>0.42041684210526314</v>
      </c>
      <c r="R36">
        <v>1.2707313322381928</v>
      </c>
      <c r="S36">
        <v>0.62978917591339645</v>
      </c>
      <c r="T36">
        <v>1.560027238095238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4.5318402886143305</v>
      </c>
      <c r="AC36">
        <v>2.9079554318276211</v>
      </c>
      <c r="AD36">
        <v>0</v>
      </c>
      <c r="AE36">
        <v>3.2729947503370393</v>
      </c>
      <c r="AF36">
        <v>2.0182287370276901</v>
      </c>
      <c r="AG36">
        <v>4.6346635336078812</v>
      </c>
      <c r="AH36">
        <v>3.3739078747454312</v>
      </c>
      <c r="AI36">
        <v>0</v>
      </c>
      <c r="AJ36">
        <v>0</v>
      </c>
      <c r="AK36">
        <v>0</v>
      </c>
      <c r="AL36">
        <v>0</v>
      </c>
      <c r="AM36">
        <v>1.5106130169608212</v>
      </c>
      <c r="AN36">
        <v>4.4594728392889048E-2</v>
      </c>
      <c r="AO36">
        <v>0</v>
      </c>
      <c r="AP36">
        <v>0</v>
      </c>
      <c r="AQ36">
        <v>3.0273432702835716</v>
      </c>
      <c r="AR36">
        <v>0</v>
      </c>
      <c r="AS36">
        <v>3.0212258481007201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2.7685055614366729</v>
      </c>
      <c r="AZ36">
        <v>0</v>
      </c>
      <c r="BA36">
        <v>0.90001355421686746</v>
      </c>
      <c r="BB36">
        <v>2.6978485609756104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62.850404964140338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2.780101647910318</v>
      </c>
      <c r="L37">
        <v>9.1601546393690221</v>
      </c>
      <c r="M37">
        <v>2.5499082753452518</v>
      </c>
      <c r="N37">
        <v>1.4102769104278075</v>
      </c>
      <c r="O37">
        <v>3.1597558090388289</v>
      </c>
      <c r="P37">
        <v>5.199507937169864</v>
      </c>
      <c r="Q37">
        <v>0.42041684210526314</v>
      </c>
      <c r="R37">
        <v>1.27061845577056</v>
      </c>
      <c r="S37">
        <v>0.62978917591339645</v>
      </c>
      <c r="T37">
        <v>1.560027238095238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4.5318402886143305</v>
      </c>
      <c r="AC37">
        <v>1.9366832868214623</v>
      </c>
      <c r="AD37">
        <v>0</v>
      </c>
      <c r="AE37">
        <v>3.2729947503370393</v>
      </c>
      <c r="AF37">
        <v>1.5136716096175522</v>
      </c>
      <c r="AG37">
        <v>4.6346635336078812</v>
      </c>
      <c r="AH37">
        <v>1.686953898046855</v>
      </c>
      <c r="AI37">
        <v>0</v>
      </c>
      <c r="AJ37">
        <v>0</v>
      </c>
      <c r="AK37">
        <v>0</v>
      </c>
      <c r="AL37">
        <v>0</v>
      </c>
      <c r="AM37">
        <v>1.5106130169608212</v>
      </c>
      <c r="AN37">
        <v>4.4594728392889048E-2</v>
      </c>
      <c r="AO37">
        <v>0</v>
      </c>
      <c r="AP37">
        <v>0</v>
      </c>
      <c r="AQ37">
        <v>1.5136716351417858</v>
      </c>
      <c r="AR37">
        <v>0</v>
      </c>
      <c r="AS37">
        <v>3.0212258481007201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2.7685055614366729</v>
      </c>
      <c r="AZ37">
        <v>0</v>
      </c>
      <c r="BA37">
        <v>0.45000650602409636</v>
      </c>
      <c r="BB37">
        <v>2.6978485609756104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57.723830155223261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2.780101647910318</v>
      </c>
      <c r="L38">
        <v>9.1601546393690221</v>
      </c>
      <c r="M38">
        <v>2.5499082753452518</v>
      </c>
      <c r="N38">
        <v>1.4102769104278075</v>
      </c>
      <c r="O38">
        <v>3.1597558090388289</v>
      </c>
      <c r="P38">
        <v>5.199507937169864</v>
      </c>
      <c r="Q38">
        <v>0.42041684210526314</v>
      </c>
      <c r="R38">
        <v>1.27061845577056</v>
      </c>
      <c r="S38">
        <v>0.62978917591339645</v>
      </c>
      <c r="T38">
        <v>1.560027238095238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4.5318402886143305</v>
      </c>
      <c r="AC38">
        <v>0.96834160003637537</v>
      </c>
      <c r="AD38">
        <v>0</v>
      </c>
      <c r="AE38">
        <v>1.6364974182717409</v>
      </c>
      <c r="AF38">
        <v>1.5136716096175522</v>
      </c>
      <c r="AG38">
        <v>4.6346635336078812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1.5106130169608212</v>
      </c>
      <c r="AN38">
        <v>4.4594728392889048E-2</v>
      </c>
      <c r="AO38">
        <v>0</v>
      </c>
      <c r="AP38">
        <v>0</v>
      </c>
      <c r="AQ38">
        <v>1.5136716351417858</v>
      </c>
      <c r="AR38">
        <v>0</v>
      </c>
      <c r="AS38">
        <v>3.0212258481007201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2.7685055614366729</v>
      </c>
      <c r="AZ38">
        <v>0</v>
      </c>
      <c r="BA38">
        <v>0</v>
      </c>
      <c r="BB38">
        <v>2.6978485609756104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52.982030732301915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2.780101647910318</v>
      </c>
      <c r="L39">
        <v>9.1601546393690221</v>
      </c>
      <c r="M39">
        <v>2.5499082753452518</v>
      </c>
      <c r="N39">
        <v>1.4102769104278075</v>
      </c>
      <c r="O39">
        <v>3.1597558090388289</v>
      </c>
      <c r="P39">
        <v>5.199507937169864</v>
      </c>
      <c r="Q39">
        <v>0.42041684210526314</v>
      </c>
      <c r="R39">
        <v>1.2706668421052632</v>
      </c>
      <c r="S39">
        <v>0.62978917591339645</v>
      </c>
      <c r="T39">
        <v>1.560027238095238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3.0212269238035261</v>
      </c>
      <c r="AC39">
        <v>0.96834160003637537</v>
      </c>
      <c r="AD39">
        <v>0</v>
      </c>
      <c r="AE39">
        <v>1.6364974182717409</v>
      </c>
      <c r="AF39">
        <v>2.0182287370276901</v>
      </c>
      <c r="AG39">
        <v>4.6346635336078812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1.5106130169608212</v>
      </c>
      <c r="AN39">
        <v>4.4594728392889048E-2</v>
      </c>
      <c r="AO39">
        <v>0</v>
      </c>
      <c r="AP39">
        <v>0</v>
      </c>
      <c r="AQ39">
        <v>0</v>
      </c>
      <c r="AR39">
        <v>0</v>
      </c>
      <c r="AS39">
        <v>3.0212258481007201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2.7685055614366729</v>
      </c>
      <c r="AZ39">
        <v>0</v>
      </c>
      <c r="BA39">
        <v>0</v>
      </c>
      <c r="BB39">
        <v>2.6978485609756104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50.462351246094173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2.780101647910318</v>
      </c>
      <c r="L40">
        <v>9.1601546393690221</v>
      </c>
      <c r="M40">
        <v>2.5499082753452518</v>
      </c>
      <c r="N40">
        <v>1.4102769104278075</v>
      </c>
      <c r="O40">
        <v>3.1597558090388289</v>
      </c>
      <c r="P40">
        <v>5.199507937169864</v>
      </c>
      <c r="Q40">
        <v>0.42041684210526314</v>
      </c>
      <c r="R40">
        <v>1.2706668421052632</v>
      </c>
      <c r="S40">
        <v>0.62978917591339645</v>
      </c>
      <c r="T40">
        <v>1.560027238095238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1.510613461901763</v>
      </c>
      <c r="AC40">
        <v>0.96834160003637537</v>
      </c>
      <c r="AD40">
        <v>0</v>
      </c>
      <c r="AE40">
        <v>1.6364974182717409</v>
      </c>
      <c r="AF40">
        <v>2.0182287370276901</v>
      </c>
      <c r="AG40">
        <v>4.6346635336078812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1.5106130169608212</v>
      </c>
      <c r="AN40">
        <v>4.4594728392889048E-2</v>
      </c>
      <c r="AO40">
        <v>0</v>
      </c>
      <c r="AP40">
        <v>0</v>
      </c>
      <c r="AQ40">
        <v>0</v>
      </c>
      <c r="AR40">
        <v>0</v>
      </c>
      <c r="AS40">
        <v>3.0212258481007201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2.7685055614366729</v>
      </c>
      <c r="AZ40">
        <v>0</v>
      </c>
      <c r="BA40">
        <v>0</v>
      </c>
      <c r="BB40">
        <v>2.6978485609756104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48.951737784192403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2.780101647910318</v>
      </c>
      <c r="L41">
        <v>9.1601546393690221</v>
      </c>
      <c r="M41">
        <v>2.5499082753452518</v>
      </c>
      <c r="N41">
        <v>1.4102769104278075</v>
      </c>
      <c r="O41">
        <v>3.1597558090388289</v>
      </c>
      <c r="P41">
        <v>5.199507937169864</v>
      </c>
      <c r="Q41">
        <v>0.42041684210526314</v>
      </c>
      <c r="R41">
        <v>1.2706668421052632</v>
      </c>
      <c r="S41">
        <v>0.62978917591339645</v>
      </c>
      <c r="T41">
        <v>1.560027238095238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1.510613461901763</v>
      </c>
      <c r="AC41">
        <v>0.96834160003637537</v>
      </c>
      <c r="AD41">
        <v>0</v>
      </c>
      <c r="AE41">
        <v>1.6364974182717409</v>
      </c>
      <c r="AF41">
        <v>2.0182287370276901</v>
      </c>
      <c r="AG41">
        <v>4.6346635336078812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1.5106130169608212</v>
      </c>
      <c r="AN41">
        <v>4.4594728392889048E-2</v>
      </c>
      <c r="AO41">
        <v>0</v>
      </c>
      <c r="AP41">
        <v>0</v>
      </c>
      <c r="AQ41">
        <v>0</v>
      </c>
      <c r="AR41">
        <v>0</v>
      </c>
      <c r="AS41">
        <v>3.0212258481007201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2.7685055614366729</v>
      </c>
      <c r="AZ41">
        <v>0</v>
      </c>
      <c r="BA41">
        <v>0</v>
      </c>
      <c r="BB41">
        <v>2.6978485609756104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48.951737784192403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2.780101647910318</v>
      </c>
      <c r="L42">
        <v>9.1601546393690221</v>
      </c>
      <c r="M42">
        <v>2.5499082753452518</v>
      </c>
      <c r="N42">
        <v>1.4102769104278075</v>
      </c>
      <c r="O42">
        <v>3.1597558090388289</v>
      </c>
      <c r="P42">
        <v>5.199507937169864</v>
      </c>
      <c r="Q42">
        <v>0.42041684210526314</v>
      </c>
      <c r="R42">
        <v>1.2706668421052632</v>
      </c>
      <c r="S42">
        <v>0.62978917591339645</v>
      </c>
      <c r="T42">
        <v>1.560027238095238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1.510613461901763</v>
      </c>
      <c r="AC42">
        <v>0.96834160003637537</v>
      </c>
      <c r="AD42">
        <v>0</v>
      </c>
      <c r="AE42">
        <v>1.6364974182717409</v>
      </c>
      <c r="AF42">
        <v>2.0182287370276901</v>
      </c>
      <c r="AG42">
        <v>4.6346635336078812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1.5106130169608212</v>
      </c>
      <c r="AN42">
        <v>4.4594728392889048E-2</v>
      </c>
      <c r="AO42">
        <v>0</v>
      </c>
      <c r="AP42">
        <v>0</v>
      </c>
      <c r="AQ42">
        <v>0</v>
      </c>
      <c r="AR42">
        <v>0</v>
      </c>
      <c r="AS42">
        <v>3.0212258481007201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2.7685055614366729</v>
      </c>
      <c r="AZ42">
        <v>0</v>
      </c>
      <c r="BA42">
        <v>0</v>
      </c>
      <c r="BB42">
        <v>2.6978485609756104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48.951737784192403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2.780101647910318</v>
      </c>
      <c r="L43">
        <v>9.1601546393690221</v>
      </c>
      <c r="M43">
        <v>2.5499082753452518</v>
      </c>
      <c r="N43">
        <v>1.4102769104278075</v>
      </c>
      <c r="O43">
        <v>3.1597558090388289</v>
      </c>
      <c r="P43">
        <v>5.199507937169864</v>
      </c>
      <c r="Q43">
        <v>0.42041684210526314</v>
      </c>
      <c r="R43">
        <v>1.2706668421052632</v>
      </c>
      <c r="S43">
        <v>0.62978917591339645</v>
      </c>
      <c r="T43">
        <v>1.560027238095238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1.510613461901763</v>
      </c>
      <c r="AC43">
        <v>0.96834160003637537</v>
      </c>
      <c r="AD43">
        <v>0</v>
      </c>
      <c r="AE43">
        <v>1.6364974182717409</v>
      </c>
      <c r="AF43">
        <v>1.3454859257460767</v>
      </c>
      <c r="AG43">
        <v>4.6346635336078812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1.5106130169608212</v>
      </c>
      <c r="AN43">
        <v>4.4594728392889048E-2</v>
      </c>
      <c r="AO43">
        <v>0</v>
      </c>
      <c r="AP43">
        <v>0</v>
      </c>
      <c r="AQ43">
        <v>0</v>
      </c>
      <c r="AR43">
        <v>0</v>
      </c>
      <c r="AS43">
        <v>3.0212258481007201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2.7685055614366729</v>
      </c>
      <c r="AZ43">
        <v>0</v>
      </c>
      <c r="BA43">
        <v>0</v>
      </c>
      <c r="BB43">
        <v>2.6978485609756104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48.278994972910795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2.780101647910318</v>
      </c>
      <c r="L44">
        <v>9.1601546393690221</v>
      </c>
      <c r="M44">
        <v>2.5499082753452518</v>
      </c>
      <c r="N44">
        <v>1.4102769104278075</v>
      </c>
      <c r="O44">
        <v>3.1597558090388289</v>
      </c>
      <c r="P44">
        <v>5.199507937169864</v>
      </c>
      <c r="Q44">
        <v>0.42041684210526314</v>
      </c>
      <c r="R44">
        <v>1.2706668421052632</v>
      </c>
      <c r="S44">
        <v>0.62978917591339645</v>
      </c>
      <c r="T44">
        <v>1.560027238095238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1.510613461901763</v>
      </c>
      <c r="AC44">
        <v>0</v>
      </c>
      <c r="AD44">
        <v>0</v>
      </c>
      <c r="AE44">
        <v>1.6364974182717409</v>
      </c>
      <c r="AF44">
        <v>0.67274296287303836</v>
      </c>
      <c r="AG44">
        <v>4.6346635336078812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1.5106130169608212</v>
      </c>
      <c r="AN44">
        <v>4.4594728392889048E-2</v>
      </c>
      <c r="AO44">
        <v>0</v>
      </c>
      <c r="AP44">
        <v>0</v>
      </c>
      <c r="AQ44">
        <v>0</v>
      </c>
      <c r="AR44">
        <v>0</v>
      </c>
      <c r="AS44">
        <v>3.0212258481007201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2.7685055614366729</v>
      </c>
      <c r="AZ44">
        <v>0</v>
      </c>
      <c r="BA44">
        <v>0</v>
      </c>
      <c r="BB44">
        <v>2.6978485609756104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46.637910410001382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2.780101647910318</v>
      </c>
      <c r="L45">
        <v>9.1601546393690221</v>
      </c>
      <c r="M45">
        <v>2.5499082753452518</v>
      </c>
      <c r="N45">
        <v>1.4102769104278075</v>
      </c>
      <c r="O45">
        <v>3.1597558090388289</v>
      </c>
      <c r="P45">
        <v>5.199507937169864</v>
      </c>
      <c r="Q45">
        <v>0.42041684210526314</v>
      </c>
      <c r="R45">
        <v>1.2706668421052632</v>
      </c>
      <c r="S45">
        <v>0.62978917591339645</v>
      </c>
      <c r="T45">
        <v>1.560027238095238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1.510613461901763</v>
      </c>
      <c r="AC45">
        <v>0</v>
      </c>
      <c r="AD45">
        <v>0</v>
      </c>
      <c r="AE45">
        <v>1.6364974182717409</v>
      </c>
      <c r="AF45">
        <v>0.67274296287303836</v>
      </c>
      <c r="AG45">
        <v>4.6346635336078812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1.5106130169608212</v>
      </c>
      <c r="AN45">
        <v>4.4594728392889048E-2</v>
      </c>
      <c r="AO45">
        <v>0</v>
      </c>
      <c r="AP45">
        <v>0</v>
      </c>
      <c r="AQ45">
        <v>0</v>
      </c>
      <c r="AR45">
        <v>0</v>
      </c>
      <c r="AS45">
        <v>3.0212258481007201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2.7685055614366729</v>
      </c>
      <c r="AZ45">
        <v>0</v>
      </c>
      <c r="BA45">
        <v>0</v>
      </c>
      <c r="BB45">
        <v>2.6978485609756104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46.637910410001382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2.780101647910318</v>
      </c>
      <c r="L46">
        <v>9.1601546393690221</v>
      </c>
      <c r="M46">
        <v>2.5499082753452518</v>
      </c>
      <c r="N46">
        <v>1.4102769104278075</v>
      </c>
      <c r="O46">
        <v>3.1597558090388289</v>
      </c>
      <c r="P46">
        <v>5.199507937169864</v>
      </c>
      <c r="Q46">
        <v>0.42041684210526314</v>
      </c>
      <c r="R46">
        <v>1.2706668421052632</v>
      </c>
      <c r="S46">
        <v>0.62978917591339645</v>
      </c>
      <c r="T46">
        <v>1.560027238095238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1.510613461901763</v>
      </c>
      <c r="AC46">
        <v>0</v>
      </c>
      <c r="AD46">
        <v>0</v>
      </c>
      <c r="AE46">
        <v>0</v>
      </c>
      <c r="AF46">
        <v>0.67274296287303836</v>
      </c>
      <c r="AG46">
        <v>4.6346635336078812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1.5106130169608212</v>
      </c>
      <c r="AN46">
        <v>4.4594728392889048E-2</v>
      </c>
      <c r="AO46">
        <v>0</v>
      </c>
      <c r="AP46">
        <v>0</v>
      </c>
      <c r="AQ46">
        <v>0</v>
      </c>
      <c r="AR46">
        <v>0</v>
      </c>
      <c r="AS46">
        <v>3.0212258481007201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1.44</v>
      </c>
      <c r="AZ46">
        <v>0</v>
      </c>
      <c r="BA46">
        <v>0</v>
      </c>
      <c r="BB46">
        <v>2.6978485609756104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43.672907430292959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2.780101647910318</v>
      </c>
      <c r="L47">
        <v>9.1601546393690221</v>
      </c>
      <c r="M47">
        <v>2.5499082753452518</v>
      </c>
      <c r="N47">
        <v>1.4102769104278075</v>
      </c>
      <c r="O47">
        <v>3.1597558090388289</v>
      </c>
      <c r="P47">
        <v>5.199507937169864</v>
      </c>
      <c r="Q47">
        <v>0.42041684210526314</v>
      </c>
      <c r="R47">
        <v>1.2706668421052632</v>
      </c>
      <c r="S47">
        <v>0.62978917591339645</v>
      </c>
      <c r="T47">
        <v>1.560027238095238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1.510613461901763</v>
      </c>
      <c r="AC47">
        <v>0</v>
      </c>
      <c r="AD47">
        <v>0</v>
      </c>
      <c r="AE47">
        <v>0</v>
      </c>
      <c r="AF47">
        <v>0.67274296287303836</v>
      </c>
      <c r="AG47">
        <v>4.6346635336078812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1.5106130169608212</v>
      </c>
      <c r="AN47">
        <v>4.4594728392889048E-2</v>
      </c>
      <c r="AO47">
        <v>0</v>
      </c>
      <c r="AP47">
        <v>0</v>
      </c>
      <c r="AQ47">
        <v>0</v>
      </c>
      <c r="AR47">
        <v>0</v>
      </c>
      <c r="AS47">
        <v>3.0212258481007201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1.44</v>
      </c>
      <c r="AZ47">
        <v>0</v>
      </c>
      <c r="BA47">
        <v>0</v>
      </c>
      <c r="BB47">
        <v>2.6978485609756104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43.672907430292959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2.780101647910318</v>
      </c>
      <c r="L48">
        <v>9.1601546393690221</v>
      </c>
      <c r="M48">
        <v>2.5499082753452518</v>
      </c>
      <c r="N48">
        <v>1.4102769104278075</v>
      </c>
      <c r="O48">
        <v>3.1597558090388289</v>
      </c>
      <c r="P48">
        <v>5.199507937169864</v>
      </c>
      <c r="Q48">
        <v>0.42041684210526314</v>
      </c>
      <c r="R48">
        <v>1.2706668421052632</v>
      </c>
      <c r="S48">
        <v>0.62978917591339645</v>
      </c>
      <c r="T48">
        <v>1.560027238095238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1.510613461901763</v>
      </c>
      <c r="AC48">
        <v>0</v>
      </c>
      <c r="AD48">
        <v>0</v>
      </c>
      <c r="AE48">
        <v>0</v>
      </c>
      <c r="AF48">
        <v>0.67274296287303836</v>
      </c>
      <c r="AG48">
        <v>4.6346635336078812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1.5106130169608212</v>
      </c>
      <c r="AN48">
        <v>4.4594728392889048E-2</v>
      </c>
      <c r="AO48">
        <v>0</v>
      </c>
      <c r="AP48">
        <v>0</v>
      </c>
      <c r="AQ48">
        <v>0</v>
      </c>
      <c r="AR48">
        <v>0</v>
      </c>
      <c r="AS48">
        <v>3.0212258481007201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1.44</v>
      </c>
      <c r="AZ48">
        <v>0</v>
      </c>
      <c r="BA48">
        <v>0</v>
      </c>
      <c r="BB48">
        <v>2.6978485609756104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43.672907430292959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2.780101647910318</v>
      </c>
      <c r="L49">
        <v>9.1601546393690221</v>
      </c>
      <c r="M49">
        <v>2.5499082753452518</v>
      </c>
      <c r="N49">
        <v>1.4102769104278075</v>
      </c>
      <c r="O49">
        <v>3.1597558090388289</v>
      </c>
      <c r="P49">
        <v>5.199507937169864</v>
      </c>
      <c r="Q49">
        <v>0.42041684210526314</v>
      </c>
      <c r="R49">
        <v>1.2706668421052632</v>
      </c>
      <c r="S49">
        <v>0.62978917591339645</v>
      </c>
      <c r="T49">
        <v>1.560027238095238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0.67274296287303836</v>
      </c>
      <c r="AG49">
        <v>4.6346635336078812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1.5106130169608212</v>
      </c>
      <c r="AN49">
        <v>4.4594728392889048E-2</v>
      </c>
      <c r="AO49">
        <v>0</v>
      </c>
      <c r="AP49">
        <v>0</v>
      </c>
      <c r="AQ49">
        <v>0</v>
      </c>
      <c r="AR49">
        <v>0</v>
      </c>
      <c r="AS49">
        <v>3.0212258481007201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1.44</v>
      </c>
      <c r="AZ49">
        <v>0</v>
      </c>
      <c r="BA49">
        <v>0</v>
      </c>
      <c r="BB49">
        <v>2.6978485609756104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42.162293968391204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2.780101647910318</v>
      </c>
      <c r="L50">
        <v>9.1601546393690221</v>
      </c>
      <c r="M50">
        <v>2.5499082753452518</v>
      </c>
      <c r="N50">
        <v>1.4102769104278075</v>
      </c>
      <c r="O50">
        <v>3.1597558090388289</v>
      </c>
      <c r="P50">
        <v>5.199507937169864</v>
      </c>
      <c r="Q50">
        <v>0.42041684210526314</v>
      </c>
      <c r="R50">
        <v>1.2706668421052632</v>
      </c>
      <c r="S50">
        <v>0.62978917591339645</v>
      </c>
      <c r="T50">
        <v>1.560027238095238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0.67274296287303836</v>
      </c>
      <c r="AG50">
        <v>4.6346635336078812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1.5106130169608212</v>
      </c>
      <c r="AN50">
        <v>4.4594728392889048E-2</v>
      </c>
      <c r="AO50">
        <v>0</v>
      </c>
      <c r="AP50">
        <v>0</v>
      </c>
      <c r="AQ50">
        <v>0</v>
      </c>
      <c r="AR50">
        <v>0</v>
      </c>
      <c r="AS50">
        <v>3.0212258481007201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1.44</v>
      </c>
      <c r="AZ50">
        <v>0</v>
      </c>
      <c r="BA50">
        <v>0</v>
      </c>
      <c r="BB50">
        <v>2.6978485609756104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42.162293968391204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2.780101647910318</v>
      </c>
      <c r="L51">
        <v>9.1601546393690221</v>
      </c>
      <c r="M51">
        <v>2.5499082753452518</v>
      </c>
      <c r="N51">
        <v>1.4102769104278075</v>
      </c>
      <c r="O51">
        <v>3.1597558090388289</v>
      </c>
      <c r="P51">
        <v>5.199507937169864</v>
      </c>
      <c r="Q51">
        <v>0.42041684210526314</v>
      </c>
      <c r="R51">
        <v>1.2706668421052632</v>
      </c>
      <c r="S51">
        <v>0.62978917591339645</v>
      </c>
      <c r="T51">
        <v>1.560027238095238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0.67274296287303836</v>
      </c>
      <c r="AG51">
        <v>4.6346635336078812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1.5106130169608212</v>
      </c>
      <c r="AN51">
        <v>4.4594728392889048E-2</v>
      </c>
      <c r="AO51">
        <v>0</v>
      </c>
      <c r="AP51">
        <v>0</v>
      </c>
      <c r="AQ51">
        <v>0</v>
      </c>
      <c r="AR51">
        <v>0</v>
      </c>
      <c r="AS51">
        <v>3.0212258481007201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1.44</v>
      </c>
      <c r="AZ51">
        <v>0</v>
      </c>
      <c r="BA51">
        <v>0</v>
      </c>
      <c r="BB51">
        <v>2.6978485609756104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42.162293968391204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2.780101647910318</v>
      </c>
      <c r="L52">
        <v>9.1601546393690221</v>
      </c>
      <c r="M52">
        <v>2.5499082753452518</v>
      </c>
      <c r="N52">
        <v>1.4102769104278075</v>
      </c>
      <c r="O52">
        <v>3.1597558090388289</v>
      </c>
      <c r="P52">
        <v>5.199507937169864</v>
      </c>
      <c r="Q52">
        <v>0.42041684210526314</v>
      </c>
      <c r="R52">
        <v>1.2706668421052632</v>
      </c>
      <c r="S52">
        <v>0.62978917591339645</v>
      </c>
      <c r="T52">
        <v>1.560027238095238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0.67274296287303836</v>
      </c>
      <c r="AG52">
        <v>4.6346635336078812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1.5106130169608212</v>
      </c>
      <c r="AN52">
        <v>4.4594728392889048E-2</v>
      </c>
      <c r="AO52">
        <v>0</v>
      </c>
      <c r="AP52">
        <v>0</v>
      </c>
      <c r="AQ52">
        <v>0</v>
      </c>
      <c r="AR52">
        <v>0</v>
      </c>
      <c r="AS52">
        <v>3.0212258481007201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1.44</v>
      </c>
      <c r="AZ52">
        <v>0</v>
      </c>
      <c r="BA52">
        <v>0</v>
      </c>
      <c r="BB52">
        <v>2.6978485609756104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42.162293968391204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2.780101647910318</v>
      </c>
      <c r="L53">
        <v>9.1601546393690221</v>
      </c>
      <c r="M53">
        <v>2.5499082753452518</v>
      </c>
      <c r="N53">
        <v>1.4102769104278075</v>
      </c>
      <c r="O53">
        <v>3.1597558090388289</v>
      </c>
      <c r="P53">
        <v>5.199507937169864</v>
      </c>
      <c r="Q53">
        <v>0.42041684210526314</v>
      </c>
      <c r="R53">
        <v>1.2706668421052632</v>
      </c>
      <c r="S53">
        <v>0.62978917591339645</v>
      </c>
      <c r="T53">
        <v>1.560027238095238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0.67274296287303836</v>
      </c>
      <c r="AG53">
        <v>4.6346635336078812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1.5106130169608212</v>
      </c>
      <c r="AN53">
        <v>4.4594728392889048E-2</v>
      </c>
      <c r="AO53">
        <v>0</v>
      </c>
      <c r="AP53">
        <v>0</v>
      </c>
      <c r="AQ53">
        <v>0</v>
      </c>
      <c r="AR53">
        <v>0</v>
      </c>
      <c r="AS53">
        <v>3.0212258481007201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1.44</v>
      </c>
      <c r="AZ53">
        <v>0</v>
      </c>
      <c r="BA53">
        <v>0</v>
      </c>
      <c r="BB53">
        <v>2.6978485609756104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42.162293968391204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2.780101647910318</v>
      </c>
      <c r="L54">
        <v>9.1601546393690221</v>
      </c>
      <c r="M54">
        <v>2.5499082753452518</v>
      </c>
      <c r="N54">
        <v>1.4102769104278075</v>
      </c>
      <c r="O54">
        <v>3.1597558090388289</v>
      </c>
      <c r="P54">
        <v>5.199507937169864</v>
      </c>
      <c r="Q54">
        <v>0.42041684210526314</v>
      </c>
      <c r="R54">
        <v>1.2706668421052632</v>
      </c>
      <c r="S54">
        <v>0.62978917591339645</v>
      </c>
      <c r="T54">
        <v>1.560027238095238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0.67274296287303836</v>
      </c>
      <c r="AG54">
        <v>4.6346635336078812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1.5106130169608212</v>
      </c>
      <c r="AN54">
        <v>4.4594728392889048E-2</v>
      </c>
      <c r="AO54">
        <v>0</v>
      </c>
      <c r="AP54">
        <v>0</v>
      </c>
      <c r="AQ54">
        <v>0</v>
      </c>
      <c r="AR54">
        <v>0</v>
      </c>
      <c r="AS54">
        <v>3.0212258481007201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1.44</v>
      </c>
      <c r="AZ54">
        <v>0</v>
      </c>
      <c r="BA54">
        <v>0</v>
      </c>
      <c r="BB54">
        <v>2.6978485609756104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42.162293968391204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2.780101647910318</v>
      </c>
      <c r="L55">
        <v>9.1601546393690221</v>
      </c>
      <c r="M55">
        <v>2.5499082753452518</v>
      </c>
      <c r="N55">
        <v>1.4102769104278075</v>
      </c>
      <c r="O55">
        <v>3.1597558090388289</v>
      </c>
      <c r="P55">
        <v>5.199507937169864</v>
      </c>
      <c r="Q55">
        <v>0.42041684210526314</v>
      </c>
      <c r="R55">
        <v>1.2706668421052632</v>
      </c>
      <c r="S55">
        <v>0.62978917591339645</v>
      </c>
      <c r="T55">
        <v>1.560027238095238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0.67274296287303836</v>
      </c>
      <c r="AG55">
        <v>4.6346635336078812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1.5106130169608212</v>
      </c>
      <c r="AN55">
        <v>4.4594728392889048E-2</v>
      </c>
      <c r="AO55">
        <v>0</v>
      </c>
      <c r="AP55">
        <v>0</v>
      </c>
      <c r="AQ55">
        <v>0</v>
      </c>
      <c r="AR55">
        <v>0</v>
      </c>
      <c r="AS55">
        <v>3.0212258481007201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1.44</v>
      </c>
      <c r="AZ55">
        <v>0</v>
      </c>
      <c r="BA55">
        <v>0</v>
      </c>
      <c r="BB55">
        <v>2.6978485609756104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42.162293968391204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2.780101647910318</v>
      </c>
      <c r="L56">
        <v>9.1601546393690221</v>
      </c>
      <c r="M56">
        <v>2.5499082753452518</v>
      </c>
      <c r="N56">
        <v>1.4102769104278075</v>
      </c>
      <c r="O56">
        <v>3.1597558090388289</v>
      </c>
      <c r="P56">
        <v>5.199507937169864</v>
      </c>
      <c r="Q56">
        <v>0.42041684210526314</v>
      </c>
      <c r="R56">
        <v>1.2706668421052632</v>
      </c>
      <c r="S56">
        <v>0.62978917591339645</v>
      </c>
      <c r="T56">
        <v>1.560027238095238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0.67274296287303836</v>
      </c>
      <c r="AG56">
        <v>4.6346635336078812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1.5106130169608212</v>
      </c>
      <c r="AN56">
        <v>4.4594728392889048E-2</v>
      </c>
      <c r="AO56">
        <v>0</v>
      </c>
      <c r="AP56">
        <v>0</v>
      </c>
      <c r="AQ56">
        <v>0</v>
      </c>
      <c r="AR56">
        <v>0</v>
      </c>
      <c r="AS56">
        <v>3.0212258481007201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1.44</v>
      </c>
      <c r="AZ56">
        <v>0</v>
      </c>
      <c r="BA56">
        <v>0</v>
      </c>
      <c r="BB56">
        <v>2.6978485609756104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42.162293968391204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2.780101647910318</v>
      </c>
      <c r="L57">
        <v>9.1602761301952942</v>
      </c>
      <c r="M57">
        <v>2.5499082753452518</v>
      </c>
      <c r="N57">
        <v>1.4102769104278075</v>
      </c>
      <c r="O57">
        <v>3.1597558090388289</v>
      </c>
      <c r="P57">
        <v>5.199507937169864</v>
      </c>
      <c r="Q57">
        <v>0.4204168421052632</v>
      </c>
      <c r="R57">
        <v>1.2697469391947411</v>
      </c>
      <c r="S57">
        <v>0.62984534862385311</v>
      </c>
      <c r="T57">
        <v>1.560027238095238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1.6364974182717409</v>
      </c>
      <c r="AF57">
        <v>0.67274296287303836</v>
      </c>
      <c r="AG57">
        <v>4.6346635336078812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1.5106130169608212</v>
      </c>
      <c r="AN57">
        <v>4.4594728392889048E-2</v>
      </c>
      <c r="AO57">
        <v>0</v>
      </c>
      <c r="AP57">
        <v>0</v>
      </c>
      <c r="AQ57">
        <v>0</v>
      </c>
      <c r="AR57">
        <v>0</v>
      </c>
      <c r="AS57">
        <v>3.0212258481007201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1.44</v>
      </c>
      <c r="AZ57">
        <v>0</v>
      </c>
      <c r="BA57">
        <v>0</v>
      </c>
      <c r="BB57">
        <v>2.6978485609756104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43.798049147289142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2.780101647910318</v>
      </c>
      <c r="L58">
        <v>9.1602761301952942</v>
      </c>
      <c r="M58">
        <v>2.5499082753452518</v>
      </c>
      <c r="N58">
        <v>1.4102769104278075</v>
      </c>
      <c r="O58">
        <v>3.1597558090388289</v>
      </c>
      <c r="P58">
        <v>5.199507937169864</v>
      </c>
      <c r="Q58">
        <v>0.4204168421052632</v>
      </c>
      <c r="R58">
        <v>1.2697469391947411</v>
      </c>
      <c r="S58">
        <v>0.62984534862385311</v>
      </c>
      <c r="T58">
        <v>1.560027238095238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1.6364974182717409</v>
      </c>
      <c r="AF58">
        <v>0.67274296287303836</v>
      </c>
      <c r="AG58">
        <v>4.6346635336078812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1.5106130169608212</v>
      </c>
      <c r="AN58">
        <v>4.4594728392889048E-2</v>
      </c>
      <c r="AO58">
        <v>0</v>
      </c>
      <c r="AP58">
        <v>0</v>
      </c>
      <c r="AQ58">
        <v>0</v>
      </c>
      <c r="AR58">
        <v>0</v>
      </c>
      <c r="AS58">
        <v>3.0212258481007201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1.44</v>
      </c>
      <c r="AZ58">
        <v>0</v>
      </c>
      <c r="BA58">
        <v>0</v>
      </c>
      <c r="BB58">
        <v>2.6978485609756104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43.798049147289142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2.8000261921475795</v>
      </c>
      <c r="L59">
        <v>9.1602761301952942</v>
      </c>
      <c r="M59">
        <v>2.5499082753452518</v>
      </c>
      <c r="N59">
        <v>1.4102769104278075</v>
      </c>
      <c r="O59">
        <v>3.1597558090388289</v>
      </c>
      <c r="P59">
        <v>5.199507937169864</v>
      </c>
      <c r="Q59">
        <v>0.4204168421052632</v>
      </c>
      <c r="R59">
        <v>1.2697469391947411</v>
      </c>
      <c r="S59">
        <v>0.62984534862385311</v>
      </c>
      <c r="T59">
        <v>1.560027238095238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1.6364974182717409</v>
      </c>
      <c r="AF59">
        <v>0.67274296287303836</v>
      </c>
      <c r="AG59">
        <v>4.6346635336078812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1.5106130169608212</v>
      </c>
      <c r="AN59">
        <v>4.4594728392889048E-2</v>
      </c>
      <c r="AO59">
        <v>0</v>
      </c>
      <c r="AP59">
        <v>0</v>
      </c>
      <c r="AQ59">
        <v>0</v>
      </c>
      <c r="AR59">
        <v>0</v>
      </c>
      <c r="AS59">
        <v>3.0212258481007201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1.44</v>
      </c>
      <c r="AZ59">
        <v>0</v>
      </c>
      <c r="BA59">
        <v>0</v>
      </c>
      <c r="BB59">
        <v>2.6978485609756104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43.817973691526404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2.8000261921475795</v>
      </c>
      <c r="L60">
        <v>9.1602761301952942</v>
      </c>
      <c r="M60">
        <v>2.5499082753452518</v>
      </c>
      <c r="N60">
        <v>1.4102769104278075</v>
      </c>
      <c r="O60">
        <v>3.1597558090388289</v>
      </c>
      <c r="P60">
        <v>5.199507937169864</v>
      </c>
      <c r="Q60">
        <v>0.4204168421052632</v>
      </c>
      <c r="R60">
        <v>1.2697469391947411</v>
      </c>
      <c r="S60">
        <v>0.62984534862385311</v>
      </c>
      <c r="T60">
        <v>1.560027238095238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3.2729947503370393</v>
      </c>
      <c r="AF60">
        <v>0.67274296287303836</v>
      </c>
      <c r="AG60">
        <v>4.6346635336078812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1.5106130169608212</v>
      </c>
      <c r="AN60">
        <v>4.4594728392889048E-2</v>
      </c>
      <c r="AO60">
        <v>0</v>
      </c>
      <c r="AP60">
        <v>0</v>
      </c>
      <c r="AQ60">
        <v>0</v>
      </c>
      <c r="AR60">
        <v>0</v>
      </c>
      <c r="AS60">
        <v>3.0212258481007201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1.44</v>
      </c>
      <c r="AZ60">
        <v>0</v>
      </c>
      <c r="BA60">
        <v>0</v>
      </c>
      <c r="BB60">
        <v>2.6978485609756104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45.454471023591701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2.7799713194570139</v>
      </c>
      <c r="L61">
        <v>9.1602761301952942</v>
      </c>
      <c r="M61">
        <v>2.5499082753452518</v>
      </c>
      <c r="N61">
        <v>1.4102769104278075</v>
      </c>
      <c r="O61">
        <v>3.1597558090388289</v>
      </c>
      <c r="P61">
        <v>5.199507937169864</v>
      </c>
      <c r="Q61">
        <v>0.4204168421052632</v>
      </c>
      <c r="R61">
        <v>1.2697469391947411</v>
      </c>
      <c r="S61">
        <v>0.62984534862385311</v>
      </c>
      <c r="T61">
        <v>1.560027238095238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3.2729947503370393</v>
      </c>
      <c r="AF61">
        <v>0.67274296287303836</v>
      </c>
      <c r="AG61">
        <v>4.6346635336078812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1.5106130169608212</v>
      </c>
      <c r="AN61">
        <v>4.4594728392889048E-2</v>
      </c>
      <c r="AO61">
        <v>0</v>
      </c>
      <c r="AP61">
        <v>0</v>
      </c>
      <c r="AQ61">
        <v>0</v>
      </c>
      <c r="AR61">
        <v>0</v>
      </c>
      <c r="AS61">
        <v>3.0212258481007201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1.44</v>
      </c>
      <c r="AZ61">
        <v>0</v>
      </c>
      <c r="BA61">
        <v>0</v>
      </c>
      <c r="BB61">
        <v>2.6978485609756104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45.434416150901136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2.7799713194570139</v>
      </c>
      <c r="L62">
        <v>9.1602761301952942</v>
      </c>
      <c r="M62">
        <v>2.5499082753452518</v>
      </c>
      <c r="N62">
        <v>1.4102769104278075</v>
      </c>
      <c r="O62">
        <v>3.1597558090388289</v>
      </c>
      <c r="P62">
        <v>5.199507937169864</v>
      </c>
      <c r="Q62">
        <v>0.4204168421052632</v>
      </c>
      <c r="R62">
        <v>1.2697469391947411</v>
      </c>
      <c r="S62">
        <v>0.62984534862385311</v>
      </c>
      <c r="T62">
        <v>1.560027238095238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3.2729947503370393</v>
      </c>
      <c r="AF62">
        <v>0.67274296287303836</v>
      </c>
      <c r="AG62">
        <v>4.6346635336078812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1.5106130169608212</v>
      </c>
      <c r="AN62">
        <v>4.4594728392889048E-2</v>
      </c>
      <c r="AO62">
        <v>0</v>
      </c>
      <c r="AP62">
        <v>0</v>
      </c>
      <c r="AQ62">
        <v>0</v>
      </c>
      <c r="AR62">
        <v>0</v>
      </c>
      <c r="AS62">
        <v>3.0212258481007201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1.44</v>
      </c>
      <c r="AZ62">
        <v>0</v>
      </c>
      <c r="BA62">
        <v>0</v>
      </c>
      <c r="BB62">
        <v>2.6978485609756104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45.434416150901136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2.7799713194570139</v>
      </c>
      <c r="L63">
        <v>9.1602761301952942</v>
      </c>
      <c r="M63">
        <v>2.5499082753452518</v>
      </c>
      <c r="N63">
        <v>1.4102769104278075</v>
      </c>
      <c r="O63">
        <v>3.1597558090388289</v>
      </c>
      <c r="P63">
        <v>5.199507937169864</v>
      </c>
      <c r="Q63">
        <v>0.4204168421052632</v>
      </c>
      <c r="R63">
        <v>1.2697469391947411</v>
      </c>
      <c r="S63">
        <v>0.62984534862385311</v>
      </c>
      <c r="T63">
        <v>1.560027238095238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3.2729947503370393</v>
      </c>
      <c r="AF63">
        <v>0.67274296287303836</v>
      </c>
      <c r="AG63">
        <v>4.6346635336078812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1.5106130169608212</v>
      </c>
      <c r="AN63">
        <v>4.4594728392889048E-2</v>
      </c>
      <c r="AO63">
        <v>0</v>
      </c>
      <c r="AP63">
        <v>0</v>
      </c>
      <c r="AQ63">
        <v>0</v>
      </c>
      <c r="AR63">
        <v>0</v>
      </c>
      <c r="AS63">
        <v>3.0212258481007201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1.44</v>
      </c>
      <c r="AZ63">
        <v>0</v>
      </c>
      <c r="BA63">
        <v>0</v>
      </c>
      <c r="BB63">
        <v>2.6978485609756104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45.434416150901136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2.7799713194570139</v>
      </c>
      <c r="L64">
        <v>9.1602761301952942</v>
      </c>
      <c r="M64">
        <v>2.5499082753452518</v>
      </c>
      <c r="N64">
        <v>1.4102769104278075</v>
      </c>
      <c r="O64">
        <v>3.1597558090388289</v>
      </c>
      <c r="P64">
        <v>5.199507937169864</v>
      </c>
      <c r="Q64">
        <v>0.4204168421052632</v>
      </c>
      <c r="R64">
        <v>1.2697469391947411</v>
      </c>
      <c r="S64">
        <v>0.62984534862385311</v>
      </c>
      <c r="T64">
        <v>1.560027238095238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3.2729947503370393</v>
      </c>
      <c r="AF64">
        <v>0.67274296287303836</v>
      </c>
      <c r="AG64">
        <v>4.6346635336078812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1.5106130169608212</v>
      </c>
      <c r="AN64">
        <v>4.4594728392889048E-2</v>
      </c>
      <c r="AO64">
        <v>0</v>
      </c>
      <c r="AP64">
        <v>0</v>
      </c>
      <c r="AQ64">
        <v>0</v>
      </c>
      <c r="AR64">
        <v>0</v>
      </c>
      <c r="AS64">
        <v>3.0212258481007201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1.44</v>
      </c>
      <c r="AZ64">
        <v>0</v>
      </c>
      <c r="BA64">
        <v>0</v>
      </c>
      <c r="BB64">
        <v>2.6978485609756104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45.434416150901136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2.7799713194570139</v>
      </c>
      <c r="L65">
        <v>9.1602761301952942</v>
      </c>
      <c r="M65">
        <v>2.5499082753452518</v>
      </c>
      <c r="N65">
        <v>1.4102769104278075</v>
      </c>
      <c r="O65">
        <v>3.1597558090388289</v>
      </c>
      <c r="P65">
        <v>5.199507937169864</v>
      </c>
      <c r="Q65">
        <v>0.4204168421052632</v>
      </c>
      <c r="R65">
        <v>1.2697469391947411</v>
      </c>
      <c r="S65">
        <v>0.62984534862385311</v>
      </c>
      <c r="T65">
        <v>1.560027238095238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1.6364974182717409</v>
      </c>
      <c r="AF65">
        <v>0.67274296287303836</v>
      </c>
      <c r="AG65">
        <v>4.6346635336078812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1.5106130169608212</v>
      </c>
      <c r="AN65">
        <v>4.4594728392889048E-2</v>
      </c>
      <c r="AO65">
        <v>0</v>
      </c>
      <c r="AP65">
        <v>0</v>
      </c>
      <c r="AQ65">
        <v>0</v>
      </c>
      <c r="AR65">
        <v>0</v>
      </c>
      <c r="AS65">
        <v>3.0212258481007201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1.44</v>
      </c>
      <c r="AZ65">
        <v>0</v>
      </c>
      <c r="BA65">
        <v>0</v>
      </c>
      <c r="BB65">
        <v>2.6978485609756104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43.797918818835839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2.7799713194570139</v>
      </c>
      <c r="L66">
        <v>9.1602761301952942</v>
      </c>
      <c r="M66">
        <v>2.5499082753452518</v>
      </c>
      <c r="N66">
        <v>1.4102769104278075</v>
      </c>
      <c r="O66">
        <v>3.1597558090388289</v>
      </c>
      <c r="P66">
        <v>5.199507937169864</v>
      </c>
      <c r="Q66">
        <v>0.4204168421052632</v>
      </c>
      <c r="R66">
        <v>1.2697469391947411</v>
      </c>
      <c r="S66">
        <v>0.62984534862385311</v>
      </c>
      <c r="T66">
        <v>1.560027238095238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1.6364974182717409</v>
      </c>
      <c r="AF66">
        <v>0.67274296287303836</v>
      </c>
      <c r="AG66">
        <v>4.6346635336078812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1.5106130169608212</v>
      </c>
      <c r="AN66">
        <v>4.4594728392889048E-2</v>
      </c>
      <c r="AO66">
        <v>0</v>
      </c>
      <c r="AP66">
        <v>0</v>
      </c>
      <c r="AQ66">
        <v>0</v>
      </c>
      <c r="AR66">
        <v>0</v>
      </c>
      <c r="AS66">
        <v>3.0212258481007201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1.44</v>
      </c>
      <c r="AZ66">
        <v>0</v>
      </c>
      <c r="BA66">
        <v>0</v>
      </c>
      <c r="BB66">
        <v>2.6978485609756104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43.797918818835839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2.7799713194570139</v>
      </c>
      <c r="L67">
        <v>9.1602761301952942</v>
      </c>
      <c r="M67">
        <v>2.5499082753452518</v>
      </c>
      <c r="N67">
        <v>1.4102769104278075</v>
      </c>
      <c r="O67">
        <v>3.1597558090388289</v>
      </c>
      <c r="P67">
        <v>5.199507937169864</v>
      </c>
      <c r="Q67">
        <v>0.4204168421052632</v>
      </c>
      <c r="R67">
        <v>1.2696890133645173</v>
      </c>
      <c r="S67">
        <v>0.62984534862385311</v>
      </c>
      <c r="T67">
        <v>1.560027238095238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0.67274296287303836</v>
      </c>
      <c r="AG67">
        <v>4.6346635336078812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1.5106130169608212</v>
      </c>
      <c r="AN67">
        <v>4.4594728392889048E-2</v>
      </c>
      <c r="AO67">
        <v>0</v>
      </c>
      <c r="AP67">
        <v>0</v>
      </c>
      <c r="AQ67">
        <v>0</v>
      </c>
      <c r="AR67">
        <v>0</v>
      </c>
      <c r="AS67">
        <v>3.0212258481007201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1.44</v>
      </c>
      <c r="AZ67">
        <v>0</v>
      </c>
      <c r="BA67">
        <v>0</v>
      </c>
      <c r="BB67">
        <v>2.6978485609756104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42.161363474733875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2.7799713194570139</v>
      </c>
      <c r="L68">
        <v>9.1599250382228021</v>
      </c>
      <c r="M68">
        <v>2.5499082753452518</v>
      </c>
      <c r="N68">
        <v>1.4102769104278075</v>
      </c>
      <c r="O68">
        <v>3.1597558090388289</v>
      </c>
      <c r="P68">
        <v>5.199507937169864</v>
      </c>
      <c r="Q68">
        <v>0.40004932447397568</v>
      </c>
      <c r="R68">
        <v>1.2696681538261323</v>
      </c>
      <c r="S68">
        <v>0.62969028541315342</v>
      </c>
      <c r="T68">
        <v>1.5620043636363636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0.67274296287303836</v>
      </c>
      <c r="AG68">
        <v>4.6346635336078812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1.5106130169608212</v>
      </c>
      <c r="AN68">
        <v>4.4594728392889048E-2</v>
      </c>
      <c r="AO68">
        <v>0</v>
      </c>
      <c r="AP68">
        <v>0</v>
      </c>
      <c r="AQ68">
        <v>0</v>
      </c>
      <c r="AR68">
        <v>0</v>
      </c>
      <c r="AS68">
        <v>3.0212258481007201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1.44</v>
      </c>
      <c r="AZ68">
        <v>0</v>
      </c>
      <c r="BA68">
        <v>0</v>
      </c>
      <c r="BB68">
        <v>2.7082274709302325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42.152824977876769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2.7800515381969544</v>
      </c>
      <c r="L69">
        <v>9.1599698572447572</v>
      </c>
      <c r="M69">
        <v>2.5499082753452518</v>
      </c>
      <c r="N69">
        <v>1.4102769104278075</v>
      </c>
      <c r="O69">
        <v>3.1597558090388289</v>
      </c>
      <c r="P69">
        <v>5.199507937169864</v>
      </c>
      <c r="Q69">
        <v>0.40004932447397568</v>
      </c>
      <c r="R69">
        <v>1.2696681538261323</v>
      </c>
      <c r="S69">
        <v>0.62969028541315342</v>
      </c>
      <c r="T69">
        <v>1.5620043636363636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0.67274296287303836</v>
      </c>
      <c r="AG69">
        <v>4.6346635336078812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1.5106130169608212</v>
      </c>
      <c r="AN69">
        <v>4.4594728392889048E-2</v>
      </c>
      <c r="AO69">
        <v>0</v>
      </c>
      <c r="AP69">
        <v>0</v>
      </c>
      <c r="AQ69">
        <v>0</v>
      </c>
      <c r="AR69">
        <v>0</v>
      </c>
      <c r="AS69">
        <v>3.0212258481007201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1.44</v>
      </c>
      <c r="AZ69">
        <v>0</v>
      </c>
      <c r="BA69">
        <v>0</v>
      </c>
      <c r="BB69">
        <v>2.7082274709302325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42.152950015638659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2.7800460188280329</v>
      </c>
      <c r="L70">
        <v>9.1600195135209574</v>
      </c>
      <c r="M70">
        <v>2.5499082753452518</v>
      </c>
      <c r="N70">
        <v>1.4102769104278075</v>
      </c>
      <c r="O70">
        <v>3.1597558090388289</v>
      </c>
      <c r="P70">
        <v>5.199507937169864</v>
      </c>
      <c r="Q70">
        <v>0.40004932447397568</v>
      </c>
      <c r="R70">
        <v>1.2696681538261323</v>
      </c>
      <c r="S70">
        <v>0.62969028541315342</v>
      </c>
      <c r="T70">
        <v>1.5620043636363636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0.67274296287303836</v>
      </c>
      <c r="AG70">
        <v>4.6346635336078812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1.5106130169608212</v>
      </c>
      <c r="AN70">
        <v>4.4594728392889048E-2</v>
      </c>
      <c r="AO70">
        <v>0</v>
      </c>
      <c r="AP70">
        <v>0</v>
      </c>
      <c r="AQ70">
        <v>0</v>
      </c>
      <c r="AR70">
        <v>0</v>
      </c>
      <c r="AS70">
        <v>3.0212258481007201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1.44</v>
      </c>
      <c r="AZ70">
        <v>0</v>
      </c>
      <c r="BA70">
        <v>0</v>
      </c>
      <c r="BB70">
        <v>2.7082274709302325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42.152994152545936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2.7399855200126289</v>
      </c>
      <c r="L71">
        <v>9.1599698572447572</v>
      </c>
      <c r="M71">
        <v>2.5499082753452518</v>
      </c>
      <c r="N71">
        <v>1.4102769104278075</v>
      </c>
      <c r="O71">
        <v>3.1597558090388289</v>
      </c>
      <c r="P71">
        <v>5.199507937169864</v>
      </c>
      <c r="Q71">
        <v>0.40022085912240191</v>
      </c>
      <c r="R71">
        <v>1.269945227209625</v>
      </c>
      <c r="S71">
        <v>0.62952087340345597</v>
      </c>
      <c r="T71">
        <v>1.5620043636363636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0.67274296287303836</v>
      </c>
      <c r="AG71">
        <v>4.6346635336078812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1.5106130169608212</v>
      </c>
      <c r="AN71">
        <v>4.4594728392889048E-2</v>
      </c>
      <c r="AO71">
        <v>0</v>
      </c>
      <c r="AP71">
        <v>0</v>
      </c>
      <c r="AQ71">
        <v>0</v>
      </c>
      <c r="AR71">
        <v>0</v>
      </c>
      <c r="AS71">
        <v>3.0212258481007201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1.44</v>
      </c>
      <c r="AZ71">
        <v>0</v>
      </c>
      <c r="BA71">
        <v>0</v>
      </c>
      <c r="BB71">
        <v>2.7082274709302325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42.113163193476559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2.780013169122308</v>
      </c>
      <c r="L72">
        <v>9.1599324396553712</v>
      </c>
      <c r="M72">
        <v>2.5499082753452518</v>
      </c>
      <c r="N72">
        <v>1.4102769104278075</v>
      </c>
      <c r="O72">
        <v>3.1597558090388289</v>
      </c>
      <c r="P72">
        <v>5.199507937169864</v>
      </c>
      <c r="Q72">
        <v>0.39998369146005519</v>
      </c>
      <c r="R72">
        <v>1.269945227209625</v>
      </c>
      <c r="S72">
        <v>0.62952087340345597</v>
      </c>
      <c r="T72">
        <v>1.5620043636363636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0.38224020934538394</v>
      </c>
      <c r="AC72">
        <v>0</v>
      </c>
      <c r="AD72">
        <v>0</v>
      </c>
      <c r="AE72">
        <v>0</v>
      </c>
      <c r="AF72">
        <v>0.67274296287303836</v>
      </c>
      <c r="AG72">
        <v>4.6346635336078812</v>
      </c>
      <c r="AH72">
        <v>0</v>
      </c>
      <c r="AI72">
        <v>0.3185334957304754</v>
      </c>
      <c r="AJ72">
        <v>0</v>
      </c>
      <c r="AK72">
        <v>0</v>
      </c>
      <c r="AL72">
        <v>0</v>
      </c>
      <c r="AM72">
        <v>1.5106130169608212</v>
      </c>
      <c r="AN72">
        <v>4.4594728392889048E-2</v>
      </c>
      <c r="AO72">
        <v>0</v>
      </c>
      <c r="AP72">
        <v>0</v>
      </c>
      <c r="AQ72">
        <v>0</v>
      </c>
      <c r="AR72">
        <v>0</v>
      </c>
      <c r="AS72">
        <v>3.0212258481007201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1.44</v>
      </c>
      <c r="AZ72">
        <v>0</v>
      </c>
      <c r="BA72">
        <v>0</v>
      </c>
      <c r="BB72">
        <v>2.7082274709302325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42.853689962410364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2.7800068210500748</v>
      </c>
      <c r="L73">
        <v>9.1599698572447572</v>
      </c>
      <c r="M73">
        <v>2.5499082753452518</v>
      </c>
      <c r="N73">
        <v>1.4102769104278075</v>
      </c>
      <c r="O73">
        <v>3.1597558090388289</v>
      </c>
      <c r="P73">
        <v>5.199507937169864</v>
      </c>
      <c r="Q73">
        <v>0.39998369146005519</v>
      </c>
      <c r="R73">
        <v>1.269945227209625</v>
      </c>
      <c r="S73">
        <v>0.62952087340345597</v>
      </c>
      <c r="T73">
        <v>1.5620043636363636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1.510613461901763</v>
      </c>
      <c r="AC73">
        <v>0</v>
      </c>
      <c r="AD73">
        <v>0.76448026741773445</v>
      </c>
      <c r="AE73">
        <v>0</v>
      </c>
      <c r="AF73">
        <v>0.67274296287303836</v>
      </c>
      <c r="AG73">
        <v>4.6346635336078812</v>
      </c>
      <c r="AH73">
        <v>1.686953898046855</v>
      </c>
      <c r="AI73">
        <v>0.3185334957304754</v>
      </c>
      <c r="AJ73">
        <v>0</v>
      </c>
      <c r="AK73">
        <v>0</v>
      </c>
      <c r="AL73">
        <v>0</v>
      </c>
      <c r="AM73">
        <v>1.5106130169608212</v>
      </c>
      <c r="AN73">
        <v>4.4594728392889048E-2</v>
      </c>
      <c r="AO73">
        <v>0</v>
      </c>
      <c r="AP73">
        <v>0</v>
      </c>
      <c r="AQ73">
        <v>1.5136716351417858</v>
      </c>
      <c r="AR73">
        <v>0</v>
      </c>
      <c r="AS73">
        <v>3.0212258481007201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1.44</v>
      </c>
      <c r="AZ73">
        <v>0</v>
      </c>
      <c r="BA73">
        <v>0.45000650602409636</v>
      </c>
      <c r="BB73">
        <v>2.7082274709302325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48.397206591114362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2.7800068210500748</v>
      </c>
      <c r="L74">
        <v>9.1600091031055904</v>
      </c>
      <c r="M74">
        <v>2.5499082753452518</v>
      </c>
      <c r="N74">
        <v>1.4102769104278075</v>
      </c>
      <c r="O74">
        <v>3.1597558090388289</v>
      </c>
      <c r="P74">
        <v>5.199507937169864</v>
      </c>
      <c r="Q74">
        <v>0.39998369146005519</v>
      </c>
      <c r="R74">
        <v>1.269945227209625</v>
      </c>
      <c r="S74">
        <v>0.62952087340345597</v>
      </c>
      <c r="T74">
        <v>1.5620043636363636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1.510613461901763</v>
      </c>
      <c r="AC74">
        <v>0.96834160003637537</v>
      </c>
      <c r="AD74">
        <v>0.76448026741773445</v>
      </c>
      <c r="AE74">
        <v>0</v>
      </c>
      <c r="AF74">
        <v>0.67274296287303836</v>
      </c>
      <c r="AG74">
        <v>4.6346635336078812</v>
      </c>
      <c r="AH74">
        <v>3.3739078747454312</v>
      </c>
      <c r="AI74">
        <v>0.3185334957304754</v>
      </c>
      <c r="AJ74">
        <v>0</v>
      </c>
      <c r="AK74">
        <v>0</v>
      </c>
      <c r="AL74">
        <v>0</v>
      </c>
      <c r="AM74">
        <v>1.5106130169608212</v>
      </c>
      <c r="AN74">
        <v>4.4594728392889048E-2</v>
      </c>
      <c r="AO74">
        <v>0</v>
      </c>
      <c r="AP74">
        <v>0</v>
      </c>
      <c r="AQ74">
        <v>3.0273432702835716</v>
      </c>
      <c r="AR74">
        <v>0</v>
      </c>
      <c r="AS74">
        <v>3.0212258481007201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1.44</v>
      </c>
      <c r="AZ74">
        <v>0.98146085714285736</v>
      </c>
      <c r="BA74">
        <v>0.90001355421686746</v>
      </c>
      <c r="BB74">
        <v>2.7082274709302325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53.997680954187572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2.7799966859471459</v>
      </c>
      <c r="L75">
        <v>9.1599263126831723</v>
      </c>
      <c r="M75">
        <v>2.5499082753452518</v>
      </c>
      <c r="N75">
        <v>1.4102769104278075</v>
      </c>
      <c r="O75">
        <v>3.1597558090388289</v>
      </c>
      <c r="P75">
        <v>5.199507937169864</v>
      </c>
      <c r="Q75">
        <v>0.39998369146005519</v>
      </c>
      <c r="R75">
        <v>1.269945227209625</v>
      </c>
      <c r="S75">
        <v>0.62952087340345597</v>
      </c>
      <c r="T75">
        <v>1.5620043636363636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3.0212269238035261</v>
      </c>
      <c r="AC75">
        <v>0.96834160003637537</v>
      </c>
      <c r="AD75">
        <v>0.76448026741773445</v>
      </c>
      <c r="AE75">
        <v>0</v>
      </c>
      <c r="AF75">
        <v>0.67274296287303836</v>
      </c>
      <c r="AG75">
        <v>4.6346635336078812</v>
      </c>
      <c r="AH75">
        <v>5.0608617727922862</v>
      </c>
      <c r="AI75">
        <v>0.3185334957304754</v>
      </c>
      <c r="AJ75">
        <v>0</v>
      </c>
      <c r="AK75">
        <v>0</v>
      </c>
      <c r="AL75">
        <v>0</v>
      </c>
      <c r="AM75">
        <v>1.5106130169608212</v>
      </c>
      <c r="AN75">
        <v>4.4594728392889048E-2</v>
      </c>
      <c r="AO75">
        <v>0</v>
      </c>
      <c r="AP75">
        <v>0</v>
      </c>
      <c r="AQ75">
        <v>4.3728290463432629</v>
      </c>
      <c r="AR75">
        <v>0</v>
      </c>
      <c r="AS75">
        <v>3.0212258481007201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1.44</v>
      </c>
      <c r="AZ75">
        <v>2.3309691428571431</v>
      </c>
      <c r="BA75">
        <v>1.3600207550200805</v>
      </c>
      <c r="BB75">
        <v>2.7082274709302325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60.35015665118803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2.7799966859471459</v>
      </c>
      <c r="L76">
        <v>9.1599525561831925</v>
      </c>
      <c r="M76">
        <v>2.5499082753452518</v>
      </c>
      <c r="N76">
        <v>1.4102769104278075</v>
      </c>
      <c r="O76">
        <v>3.1597558090388289</v>
      </c>
      <c r="P76">
        <v>5.199507937169864</v>
      </c>
      <c r="Q76">
        <v>0.40013399046104936</v>
      </c>
      <c r="R76">
        <v>1.2697903352816153</v>
      </c>
      <c r="S76">
        <v>0.62973422980561544</v>
      </c>
      <c r="T76">
        <v>1.5620043636363636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3.0212269238035261</v>
      </c>
      <c r="AC76">
        <v>1.9366832868214623</v>
      </c>
      <c r="AD76">
        <v>1.7583045729983462</v>
      </c>
      <c r="AE76">
        <v>1.6364974182717409</v>
      </c>
      <c r="AF76">
        <v>0.67274296287303836</v>
      </c>
      <c r="AG76">
        <v>4.6346635336078812</v>
      </c>
      <c r="AH76">
        <v>7.591292698514291</v>
      </c>
      <c r="AI76">
        <v>0.3185334957304754</v>
      </c>
      <c r="AJ76">
        <v>0</v>
      </c>
      <c r="AK76">
        <v>0</v>
      </c>
      <c r="AL76">
        <v>0</v>
      </c>
      <c r="AM76">
        <v>1.5106130169608212</v>
      </c>
      <c r="AN76">
        <v>4.4594728392889048E-2</v>
      </c>
      <c r="AO76">
        <v>0</v>
      </c>
      <c r="AP76">
        <v>0</v>
      </c>
      <c r="AQ76">
        <v>6.0546864309074371</v>
      </c>
      <c r="AR76">
        <v>0</v>
      </c>
      <c r="AS76">
        <v>3.0212258481007201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2.8784462155009449</v>
      </c>
      <c r="AZ76">
        <v>3.65</v>
      </c>
      <c r="BA76">
        <v>2.0299999999999998</v>
      </c>
      <c r="BB76">
        <v>2.7082274709302325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71.588799696710538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2.8900214390108387</v>
      </c>
      <c r="L77">
        <v>9.1599607607273779</v>
      </c>
      <c r="M77">
        <v>2.5499082753452518</v>
      </c>
      <c r="N77">
        <v>1.4102769104278075</v>
      </c>
      <c r="O77">
        <v>3.1597558090388289</v>
      </c>
      <c r="P77">
        <v>5.199507937169864</v>
      </c>
      <c r="Q77">
        <v>0.40013399046104936</v>
      </c>
      <c r="R77">
        <v>1.2697903352816153</v>
      </c>
      <c r="S77">
        <v>0.62973422980561544</v>
      </c>
      <c r="T77">
        <v>1.5620043636363636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4.5318402886143305</v>
      </c>
      <c r="AC77">
        <v>2.9079554318276211</v>
      </c>
      <c r="AD77">
        <v>3.0864615305997178</v>
      </c>
      <c r="AE77">
        <v>3.2729947503370393</v>
      </c>
      <c r="AF77">
        <v>0.67274296287303836</v>
      </c>
      <c r="AG77">
        <v>4.6346635336078812</v>
      </c>
      <c r="AH77">
        <v>10.416940501338289</v>
      </c>
      <c r="AI77">
        <v>0.3185334957304754</v>
      </c>
      <c r="AJ77">
        <v>0</v>
      </c>
      <c r="AK77">
        <v>0</v>
      </c>
      <c r="AL77">
        <v>0</v>
      </c>
      <c r="AM77">
        <v>1.5136708586156198</v>
      </c>
      <c r="AN77">
        <v>4.4594728392889048E-2</v>
      </c>
      <c r="AO77">
        <v>0</v>
      </c>
      <c r="AP77">
        <v>0</v>
      </c>
      <c r="AQ77">
        <v>6.0546864309074371</v>
      </c>
      <c r="AR77">
        <v>0</v>
      </c>
      <c r="AS77">
        <v>3.0834035969999549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4.32</v>
      </c>
      <c r="AZ77">
        <v>4.857861164613662</v>
      </c>
      <c r="BA77">
        <v>2.7818877886497066</v>
      </c>
      <c r="BB77">
        <v>2.7082274709302325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83.437558584942536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2.7799782917559255</v>
      </c>
      <c r="L78">
        <v>9.1600115699322249</v>
      </c>
      <c r="M78">
        <v>2.5499082753452518</v>
      </c>
      <c r="N78">
        <v>1.4102769104278075</v>
      </c>
      <c r="O78">
        <v>3.1597558090388289</v>
      </c>
      <c r="P78">
        <v>5.199507937169864</v>
      </c>
      <c r="Q78">
        <v>0.39998369146005519</v>
      </c>
      <c r="R78">
        <v>1.269945227209625</v>
      </c>
      <c r="S78">
        <v>0.62952087340345597</v>
      </c>
      <c r="T78">
        <v>1.5620043636363636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4.5318402886143305</v>
      </c>
      <c r="AC78">
        <v>2.9079554318276211</v>
      </c>
      <c r="AD78">
        <v>3.5247635393692343</v>
      </c>
      <c r="AE78">
        <v>3.2729947503370393</v>
      </c>
      <c r="AF78">
        <v>0.67274296287303836</v>
      </c>
      <c r="AG78">
        <v>4.6346635336078812</v>
      </c>
      <c r="AH78">
        <v>12.50032864879698</v>
      </c>
      <c r="AI78">
        <v>0.63706690468949678</v>
      </c>
      <c r="AJ78">
        <v>0</v>
      </c>
      <c r="AK78">
        <v>0</v>
      </c>
      <c r="AL78">
        <v>0</v>
      </c>
      <c r="AM78">
        <v>1.5136708586156198</v>
      </c>
      <c r="AN78">
        <v>4.4594728392889048E-2</v>
      </c>
      <c r="AO78">
        <v>0</v>
      </c>
      <c r="AP78">
        <v>0</v>
      </c>
      <c r="AQ78">
        <v>6.0546864309074371</v>
      </c>
      <c r="AR78">
        <v>0</v>
      </c>
      <c r="AS78">
        <v>3.0834035969999549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4.32</v>
      </c>
      <c r="AZ78">
        <v>4.857861164613662</v>
      </c>
      <c r="BA78">
        <v>3.2884958446280996</v>
      </c>
      <c r="BB78">
        <v>2.7082274709302325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86.674189104582922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2.7799782917559255</v>
      </c>
      <c r="L79">
        <v>9.1600659947647198</v>
      </c>
      <c r="M79">
        <v>2.5499082753452518</v>
      </c>
      <c r="N79">
        <v>1.4102769104278075</v>
      </c>
      <c r="O79">
        <v>3.1597558090388289</v>
      </c>
      <c r="P79">
        <v>5.199507937169864</v>
      </c>
      <c r="Q79">
        <v>0.39998369146005519</v>
      </c>
      <c r="R79">
        <v>1.269945227209625</v>
      </c>
      <c r="S79">
        <v>0.62952087340345597</v>
      </c>
      <c r="T79">
        <v>1.5620043636363636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4.5318402886143305</v>
      </c>
      <c r="AC79">
        <v>2.9079554318276211</v>
      </c>
      <c r="AD79">
        <v>3.5247635393692343</v>
      </c>
      <c r="AE79">
        <v>3.2729947503370393</v>
      </c>
      <c r="AF79">
        <v>0.67274296287303836</v>
      </c>
      <c r="AG79">
        <v>4.6346635336078812</v>
      </c>
      <c r="AH79">
        <v>12.50032864879698</v>
      </c>
      <c r="AI79">
        <v>3.057920968966676</v>
      </c>
      <c r="AJ79">
        <v>0</v>
      </c>
      <c r="AK79">
        <v>0</v>
      </c>
      <c r="AL79">
        <v>0</v>
      </c>
      <c r="AM79">
        <v>1.5136708586156198</v>
      </c>
      <c r="AN79">
        <v>4.4594728392889048E-2</v>
      </c>
      <c r="AO79">
        <v>0</v>
      </c>
      <c r="AP79">
        <v>0</v>
      </c>
      <c r="AQ79">
        <v>6.0546864309074371</v>
      </c>
      <c r="AR79">
        <v>0</v>
      </c>
      <c r="AS79">
        <v>3.0834035969999549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4.32</v>
      </c>
      <c r="AZ79">
        <v>4.857861164613662</v>
      </c>
      <c r="BA79">
        <v>3.2884958446280996</v>
      </c>
      <c r="BB79">
        <v>2.7082274709302325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89.095097593692628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2.7799782917559255</v>
      </c>
      <c r="L80">
        <v>9.1600659947647198</v>
      </c>
      <c r="M80">
        <v>2.5499082753452518</v>
      </c>
      <c r="N80">
        <v>1.4102769104278075</v>
      </c>
      <c r="O80">
        <v>3.1597558090388289</v>
      </c>
      <c r="P80">
        <v>5.199507937169864</v>
      </c>
      <c r="Q80">
        <v>0.39998369146005519</v>
      </c>
      <c r="R80">
        <v>1.269945227209625</v>
      </c>
      <c r="S80">
        <v>0.62952087340345597</v>
      </c>
      <c r="T80">
        <v>1.5620043636363636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4.5318402886143305</v>
      </c>
      <c r="AC80">
        <v>2.9079554318276211</v>
      </c>
      <c r="AD80">
        <v>3.5247635393692343</v>
      </c>
      <c r="AE80">
        <v>3.2729947503370393</v>
      </c>
      <c r="AF80">
        <v>0.67274296287303836</v>
      </c>
      <c r="AG80">
        <v>4.6346635336078812</v>
      </c>
      <c r="AH80">
        <v>12.50032864879698</v>
      </c>
      <c r="AI80">
        <v>3.057920968966676</v>
      </c>
      <c r="AJ80">
        <v>0</v>
      </c>
      <c r="AK80">
        <v>0</v>
      </c>
      <c r="AL80">
        <v>0</v>
      </c>
      <c r="AM80">
        <v>1.5136708586156198</v>
      </c>
      <c r="AN80">
        <v>4.4594728392889048E-2</v>
      </c>
      <c r="AO80">
        <v>0</v>
      </c>
      <c r="AP80">
        <v>0</v>
      </c>
      <c r="AQ80">
        <v>6.0546864309074371</v>
      </c>
      <c r="AR80">
        <v>0</v>
      </c>
      <c r="AS80">
        <v>3.0834035969999549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4.32</v>
      </c>
      <c r="AZ80">
        <v>4.857861164613662</v>
      </c>
      <c r="BA80">
        <v>3.2884958446280996</v>
      </c>
      <c r="BB80">
        <v>2.7082274709302325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89.095097593692628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2.7800125519838499</v>
      </c>
      <c r="L81">
        <v>9.1600659947647198</v>
      </c>
      <c r="M81">
        <v>2.5499082753452518</v>
      </c>
      <c r="N81">
        <v>1.4102769104278075</v>
      </c>
      <c r="O81">
        <v>3.1597558090388289</v>
      </c>
      <c r="P81">
        <v>5.199507937169864</v>
      </c>
      <c r="Q81">
        <v>0.39998369146005519</v>
      </c>
      <c r="R81">
        <v>1.269945227209625</v>
      </c>
      <c r="S81">
        <v>0.62952087340345597</v>
      </c>
      <c r="T81">
        <v>1.5620043636363636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4.5318402886143305</v>
      </c>
      <c r="AC81">
        <v>2.9079554318276211</v>
      </c>
      <c r="AD81">
        <v>3.5247635393692343</v>
      </c>
      <c r="AE81">
        <v>3.2729947503370393</v>
      </c>
      <c r="AF81">
        <v>1.3454859257460767</v>
      </c>
      <c r="AG81">
        <v>4.6346635336078812</v>
      </c>
      <c r="AH81">
        <v>12.50032864879698</v>
      </c>
      <c r="AI81">
        <v>3.057920968966676</v>
      </c>
      <c r="AJ81">
        <v>0</v>
      </c>
      <c r="AK81">
        <v>0</v>
      </c>
      <c r="AL81">
        <v>0</v>
      </c>
      <c r="AM81">
        <v>1.5136708586156198</v>
      </c>
      <c r="AN81">
        <v>4.4594728392889048E-2</v>
      </c>
      <c r="AO81">
        <v>0</v>
      </c>
      <c r="AP81">
        <v>0</v>
      </c>
      <c r="AQ81">
        <v>6.0546864309074371</v>
      </c>
      <c r="AR81">
        <v>0</v>
      </c>
      <c r="AS81">
        <v>3.0451796063507923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4.32</v>
      </c>
      <c r="AZ81">
        <v>4.857861164613662</v>
      </c>
      <c r="BA81">
        <v>3.2884958446280996</v>
      </c>
      <c r="BB81">
        <v>2.7082274709302325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89.729650826144422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2.7799879243318433</v>
      </c>
      <c r="L82">
        <v>9.1600659947647198</v>
      </c>
      <c r="M82">
        <v>2.5499082753452518</v>
      </c>
      <c r="N82">
        <v>1.4102769104278075</v>
      </c>
      <c r="O82">
        <v>3.1597558090388289</v>
      </c>
      <c r="P82">
        <v>5.199507937169864</v>
      </c>
      <c r="Q82">
        <v>0.39998369146005519</v>
      </c>
      <c r="R82">
        <v>1.269945227209625</v>
      </c>
      <c r="S82">
        <v>0.62952087340345597</v>
      </c>
      <c r="T82">
        <v>1.5620043636363636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4.5318402886143305</v>
      </c>
      <c r="AC82">
        <v>2.9079554318276211</v>
      </c>
      <c r="AD82">
        <v>2.6435726965893682</v>
      </c>
      <c r="AE82">
        <v>3.2729947503370393</v>
      </c>
      <c r="AF82">
        <v>1.3454859257460767</v>
      </c>
      <c r="AG82">
        <v>4.6346635336078812</v>
      </c>
      <c r="AH82">
        <v>12.50032864879698</v>
      </c>
      <c r="AI82">
        <v>3.057920968966676</v>
      </c>
      <c r="AJ82">
        <v>0</v>
      </c>
      <c r="AK82">
        <v>0</v>
      </c>
      <c r="AL82">
        <v>0</v>
      </c>
      <c r="AM82">
        <v>1.5136708586156198</v>
      </c>
      <c r="AN82">
        <v>4.4594728392889048E-2</v>
      </c>
      <c r="AO82">
        <v>0</v>
      </c>
      <c r="AP82">
        <v>0</v>
      </c>
      <c r="AQ82">
        <v>6.0546864309074371</v>
      </c>
      <c r="AR82">
        <v>0</v>
      </c>
      <c r="AS82">
        <v>3.0451796063507923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4.32</v>
      </c>
      <c r="AZ82">
        <v>4.857861164613662</v>
      </c>
      <c r="BA82">
        <v>3.2884958446280996</v>
      </c>
      <c r="BB82">
        <v>2.7082274709302325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88.848435355712553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2.779993980226263</v>
      </c>
      <c r="L83">
        <v>9.1600580130659441</v>
      </c>
      <c r="M83">
        <v>2.5499082753452518</v>
      </c>
      <c r="N83">
        <v>1.4102769104278075</v>
      </c>
      <c r="O83">
        <v>3.1597558090388289</v>
      </c>
      <c r="P83">
        <v>5.199507937169864</v>
      </c>
      <c r="Q83">
        <v>0.40013399046104936</v>
      </c>
      <c r="R83">
        <v>1.2697903352816153</v>
      </c>
      <c r="S83">
        <v>0.62973422980561544</v>
      </c>
      <c r="T83">
        <v>1.5620043636363636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4.5318402886143305</v>
      </c>
      <c r="AC83">
        <v>2.9079554318276211</v>
      </c>
      <c r="AD83">
        <v>2.6435726965893682</v>
      </c>
      <c r="AE83">
        <v>3.2729947503370393</v>
      </c>
      <c r="AF83">
        <v>1.3454859257460767</v>
      </c>
      <c r="AG83">
        <v>4.6346635336078812</v>
      </c>
      <c r="AH83">
        <v>12.50032864879698</v>
      </c>
      <c r="AI83">
        <v>1.6364973887545855</v>
      </c>
      <c r="AJ83">
        <v>0</v>
      </c>
      <c r="AK83">
        <v>0</v>
      </c>
      <c r="AL83">
        <v>0</v>
      </c>
      <c r="AM83">
        <v>1.5136708586156198</v>
      </c>
      <c r="AN83">
        <v>4.4594728392889048E-2</v>
      </c>
      <c r="AO83">
        <v>0</v>
      </c>
      <c r="AP83">
        <v>0</v>
      </c>
      <c r="AQ83">
        <v>6.0546864309074371</v>
      </c>
      <c r="AR83">
        <v>0</v>
      </c>
      <c r="AS83">
        <v>3.0451796063507923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4.32</v>
      </c>
      <c r="AZ83">
        <v>4.857861164613662</v>
      </c>
      <c r="BA83">
        <v>3.2884958446280996</v>
      </c>
      <c r="BB83">
        <v>2.7082274709302325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87.42721861317122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2.7799966859471459</v>
      </c>
      <c r="L84">
        <v>9.1600580130659441</v>
      </c>
      <c r="M84">
        <v>2.5499082753452518</v>
      </c>
      <c r="N84">
        <v>1.4102769104278075</v>
      </c>
      <c r="O84">
        <v>3.1597558090388289</v>
      </c>
      <c r="P84">
        <v>5.199507937169864</v>
      </c>
      <c r="Q84">
        <v>0.40013399046104936</v>
      </c>
      <c r="R84">
        <v>1.2697903352816153</v>
      </c>
      <c r="S84">
        <v>0.62973422980561544</v>
      </c>
      <c r="T84">
        <v>1.5620043636363636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4.5318402886143305</v>
      </c>
      <c r="AC84">
        <v>2.9079554318276211</v>
      </c>
      <c r="AD84">
        <v>2.6435726965893682</v>
      </c>
      <c r="AE84">
        <v>3.2729947503370393</v>
      </c>
      <c r="AF84">
        <v>1.3454859257460767</v>
      </c>
      <c r="AG84">
        <v>4.6346635336078812</v>
      </c>
      <c r="AH84">
        <v>10.416940501338289</v>
      </c>
      <c r="AI84">
        <v>0.3185334957304754</v>
      </c>
      <c r="AJ84">
        <v>0</v>
      </c>
      <c r="AK84">
        <v>0</v>
      </c>
      <c r="AL84">
        <v>0</v>
      </c>
      <c r="AM84">
        <v>1.5136708586156198</v>
      </c>
      <c r="AN84">
        <v>4.4594728392889048E-2</v>
      </c>
      <c r="AO84">
        <v>0</v>
      </c>
      <c r="AP84">
        <v>0</v>
      </c>
      <c r="AQ84">
        <v>6.0546864309074371</v>
      </c>
      <c r="AR84">
        <v>0</v>
      </c>
      <c r="AS84">
        <v>3.0451796063507923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4.32</v>
      </c>
      <c r="AZ84">
        <v>4.857861164613662</v>
      </c>
      <c r="BA84">
        <v>2.7818877886497066</v>
      </c>
      <c r="BB84">
        <v>2.7082274709302325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83.519261222430913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2.779959010696559</v>
      </c>
      <c r="L85">
        <v>9.1600659947647198</v>
      </c>
      <c r="M85">
        <v>2.5499082753452518</v>
      </c>
      <c r="N85">
        <v>1.4102769104278075</v>
      </c>
      <c r="O85">
        <v>3.1597558090388289</v>
      </c>
      <c r="P85">
        <v>5.199507937169864</v>
      </c>
      <c r="Q85">
        <v>0.39998369146005519</v>
      </c>
      <c r="R85">
        <v>1.269945227209625</v>
      </c>
      <c r="S85">
        <v>0.62952087340345597</v>
      </c>
      <c r="T85">
        <v>1.5620043636363636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4.5318402886143305</v>
      </c>
      <c r="AC85">
        <v>1.9366832868214623</v>
      </c>
      <c r="AD85">
        <v>1.7583045729983462</v>
      </c>
      <c r="AE85">
        <v>1.6364974182717409</v>
      </c>
      <c r="AF85">
        <v>0.7568358048087761</v>
      </c>
      <c r="AG85">
        <v>4.6346635336078812</v>
      </c>
      <c r="AH85">
        <v>7.591292698514291</v>
      </c>
      <c r="AI85">
        <v>0</v>
      </c>
      <c r="AJ85">
        <v>0</v>
      </c>
      <c r="AK85">
        <v>0</v>
      </c>
      <c r="AL85">
        <v>0</v>
      </c>
      <c r="AM85">
        <v>1.5106130169608212</v>
      </c>
      <c r="AN85">
        <v>4.4594728392889048E-2</v>
      </c>
      <c r="AO85">
        <v>0</v>
      </c>
      <c r="AP85">
        <v>0</v>
      </c>
      <c r="AQ85">
        <v>6.0546864309074371</v>
      </c>
      <c r="AR85">
        <v>0</v>
      </c>
      <c r="AS85">
        <v>3.0212258481007201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2.8784462155009449</v>
      </c>
      <c r="AZ85">
        <v>3.65</v>
      </c>
      <c r="BA85">
        <v>2.0299999999999998</v>
      </c>
      <c r="BB85">
        <v>2.7082274709302325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72.864839407582423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2.779959010696559</v>
      </c>
      <c r="L86">
        <v>9.1600659947647198</v>
      </c>
      <c r="M86">
        <v>2.5499082753452518</v>
      </c>
      <c r="N86">
        <v>1.4102769104278075</v>
      </c>
      <c r="O86">
        <v>3.1597558090388289</v>
      </c>
      <c r="P86">
        <v>5.199507937169864</v>
      </c>
      <c r="Q86">
        <v>0.39998369146005519</v>
      </c>
      <c r="R86">
        <v>1.269945227209625</v>
      </c>
      <c r="S86">
        <v>0.62952087340345597</v>
      </c>
      <c r="T86">
        <v>1.5620043636363636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4.5318402886143305</v>
      </c>
      <c r="AC86">
        <v>0.96834160003637537</v>
      </c>
      <c r="AD86">
        <v>0.76448026741773445</v>
      </c>
      <c r="AE86">
        <v>1.6364974182717409</v>
      </c>
      <c r="AF86">
        <v>0.7568358048087761</v>
      </c>
      <c r="AG86">
        <v>4.6346635336078812</v>
      </c>
      <c r="AH86">
        <v>5.0608617727922862</v>
      </c>
      <c r="AI86">
        <v>0</v>
      </c>
      <c r="AJ86">
        <v>0</v>
      </c>
      <c r="AK86">
        <v>0</v>
      </c>
      <c r="AL86">
        <v>0</v>
      </c>
      <c r="AM86">
        <v>1.5106130169608212</v>
      </c>
      <c r="AN86">
        <v>4.4594728392889048E-2</v>
      </c>
      <c r="AO86">
        <v>0</v>
      </c>
      <c r="AP86">
        <v>0</v>
      </c>
      <c r="AQ86">
        <v>6.0546864309074371</v>
      </c>
      <c r="AR86">
        <v>0</v>
      </c>
      <c r="AS86">
        <v>3.0212258481007201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2.8784462155009449</v>
      </c>
      <c r="AZ86">
        <v>2.2414188411214955</v>
      </c>
      <c r="BA86">
        <v>1.3600207550200805</v>
      </c>
      <c r="BB86">
        <v>2.7082274709302325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66.293682085636263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2.779959010696559</v>
      </c>
      <c r="L87">
        <v>9.1600659947647198</v>
      </c>
      <c r="M87">
        <v>2.5499082753452518</v>
      </c>
      <c r="N87">
        <v>1.4102769104278075</v>
      </c>
      <c r="O87">
        <v>3.1597558090388289</v>
      </c>
      <c r="P87">
        <v>5.199507937169864</v>
      </c>
      <c r="Q87">
        <v>0.39998369146005519</v>
      </c>
      <c r="R87">
        <v>1.269945227209625</v>
      </c>
      <c r="S87">
        <v>0.62952087340345597</v>
      </c>
      <c r="T87">
        <v>1.5620043636363636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4.5318402886143305</v>
      </c>
      <c r="AC87">
        <v>0</v>
      </c>
      <c r="AD87">
        <v>0</v>
      </c>
      <c r="AE87">
        <v>1.6364974182717409</v>
      </c>
      <c r="AF87">
        <v>0.7568358048087761</v>
      </c>
      <c r="AG87">
        <v>4.6346635336078812</v>
      </c>
      <c r="AH87">
        <v>3.3739078747454312</v>
      </c>
      <c r="AI87">
        <v>0</v>
      </c>
      <c r="AJ87">
        <v>0</v>
      </c>
      <c r="AK87">
        <v>0</v>
      </c>
      <c r="AL87">
        <v>0</v>
      </c>
      <c r="AM87">
        <v>1.5106130169608212</v>
      </c>
      <c r="AN87">
        <v>4.4594728392889048E-2</v>
      </c>
      <c r="AO87">
        <v>0</v>
      </c>
      <c r="AP87">
        <v>0</v>
      </c>
      <c r="AQ87">
        <v>6.0546864309074371</v>
      </c>
      <c r="AR87">
        <v>0</v>
      </c>
      <c r="AS87">
        <v>3.0212258481007201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2.8784462155009449</v>
      </c>
      <c r="AZ87">
        <v>0.94169565555555557</v>
      </c>
      <c r="BA87">
        <v>0.90001355421686746</v>
      </c>
      <c r="BB87">
        <v>2.7082274709302325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61.114175933766155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2.779959010696559</v>
      </c>
      <c r="L88">
        <v>9.1600659947647198</v>
      </c>
      <c r="M88">
        <v>2.5499082753452518</v>
      </c>
      <c r="N88">
        <v>1.4102769104278075</v>
      </c>
      <c r="O88">
        <v>3.1597558090388289</v>
      </c>
      <c r="P88">
        <v>5.199507937169864</v>
      </c>
      <c r="Q88">
        <v>0.39998369146005519</v>
      </c>
      <c r="R88">
        <v>1.269945227209625</v>
      </c>
      <c r="S88">
        <v>0.62952087340345597</v>
      </c>
      <c r="T88">
        <v>1.5620043636363636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4.5318402886143305</v>
      </c>
      <c r="AC88">
        <v>0</v>
      </c>
      <c r="AD88">
        <v>0</v>
      </c>
      <c r="AE88">
        <v>1.6364974182717409</v>
      </c>
      <c r="AF88">
        <v>0.7568358048087761</v>
      </c>
      <c r="AG88">
        <v>4.6346635336078812</v>
      </c>
      <c r="AH88">
        <v>1.686953898046855</v>
      </c>
      <c r="AI88">
        <v>0</v>
      </c>
      <c r="AJ88">
        <v>0</v>
      </c>
      <c r="AK88">
        <v>0</v>
      </c>
      <c r="AL88">
        <v>0</v>
      </c>
      <c r="AM88">
        <v>1.5106130169608212</v>
      </c>
      <c r="AN88">
        <v>4.4594728392889048E-2</v>
      </c>
      <c r="AO88">
        <v>0</v>
      </c>
      <c r="AP88">
        <v>0</v>
      </c>
      <c r="AQ88">
        <v>6.0546864309074371</v>
      </c>
      <c r="AR88">
        <v>0</v>
      </c>
      <c r="AS88">
        <v>3.0212258481007201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2.8784462155009449</v>
      </c>
      <c r="AZ88">
        <v>0</v>
      </c>
      <c r="BA88">
        <v>0.45000650602409636</v>
      </c>
      <c r="BB88">
        <v>2.7082274709302325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58.035519253319244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2.779959010696559</v>
      </c>
      <c r="L89">
        <v>9.1600659947647198</v>
      </c>
      <c r="M89">
        <v>2.5499082753452518</v>
      </c>
      <c r="N89">
        <v>1.4102769104278075</v>
      </c>
      <c r="O89">
        <v>3.1597558090388289</v>
      </c>
      <c r="P89">
        <v>5.199507937169864</v>
      </c>
      <c r="Q89">
        <v>0.39998369146005519</v>
      </c>
      <c r="R89">
        <v>1.269945227209625</v>
      </c>
      <c r="S89">
        <v>0.62952087340345597</v>
      </c>
      <c r="T89">
        <v>1.5620043636363636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4.5318402886143305</v>
      </c>
      <c r="AC89">
        <v>0</v>
      </c>
      <c r="AD89">
        <v>0</v>
      </c>
      <c r="AE89">
        <v>1.6364974182717409</v>
      </c>
      <c r="AF89">
        <v>0.7568358048087761</v>
      </c>
      <c r="AG89">
        <v>4.6346635336078812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1.5106130169608212</v>
      </c>
      <c r="AN89">
        <v>4.4594728392889048E-2</v>
      </c>
      <c r="AO89">
        <v>0</v>
      </c>
      <c r="AP89">
        <v>0</v>
      </c>
      <c r="AQ89">
        <v>6.0546864309074371</v>
      </c>
      <c r="AR89">
        <v>0</v>
      </c>
      <c r="AS89">
        <v>3.0212258481007201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2.8784462155009449</v>
      </c>
      <c r="AZ89">
        <v>0</v>
      </c>
      <c r="BA89">
        <v>0</v>
      </c>
      <c r="BB89">
        <v>2.7082274709302325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55.898558849248296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2.779959010696559</v>
      </c>
      <c r="L90">
        <v>9.1600659947647198</v>
      </c>
      <c r="M90">
        <v>2.5499082753452518</v>
      </c>
      <c r="N90">
        <v>1.4102769104278075</v>
      </c>
      <c r="O90">
        <v>3.1597558090388289</v>
      </c>
      <c r="P90">
        <v>5.199507937169864</v>
      </c>
      <c r="Q90">
        <v>0.39998369146005519</v>
      </c>
      <c r="R90">
        <v>1.269945227209625</v>
      </c>
      <c r="S90">
        <v>0.62952087340345597</v>
      </c>
      <c r="T90">
        <v>1.5620043636363636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4.5318402886143305</v>
      </c>
      <c r="AC90">
        <v>0</v>
      </c>
      <c r="AD90">
        <v>0</v>
      </c>
      <c r="AE90">
        <v>1.6364974182717409</v>
      </c>
      <c r="AF90">
        <v>0.7568358048087761</v>
      </c>
      <c r="AG90">
        <v>4.6346635336078812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1.5106130169608212</v>
      </c>
      <c r="AN90">
        <v>4.4594728392889048E-2</v>
      </c>
      <c r="AO90">
        <v>0</v>
      </c>
      <c r="AP90">
        <v>0</v>
      </c>
      <c r="AQ90">
        <v>6.0546864309074371</v>
      </c>
      <c r="AR90">
        <v>0</v>
      </c>
      <c r="AS90">
        <v>3.0212258481007201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2.8784462155009449</v>
      </c>
      <c r="AZ90">
        <v>0</v>
      </c>
      <c r="BA90">
        <v>0</v>
      </c>
      <c r="BB90">
        <v>2.7082274709302325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55.898558849248296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2.779959010696559</v>
      </c>
      <c r="L91">
        <v>9.1600659947647198</v>
      </c>
      <c r="M91">
        <v>2.5499082753452518</v>
      </c>
      <c r="N91">
        <v>1.4102769104278075</v>
      </c>
      <c r="O91">
        <v>3.1597558090388289</v>
      </c>
      <c r="P91">
        <v>5.199507937169864</v>
      </c>
      <c r="Q91">
        <v>0.39998369146005519</v>
      </c>
      <c r="R91">
        <v>1.269945227209625</v>
      </c>
      <c r="S91">
        <v>0.62952087340345597</v>
      </c>
      <c r="T91">
        <v>1.5620043636363636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1.510613461901763</v>
      </c>
      <c r="AC91">
        <v>0</v>
      </c>
      <c r="AD91">
        <v>0</v>
      </c>
      <c r="AE91">
        <v>1.6364974182717409</v>
      </c>
      <c r="AF91">
        <v>0.7568358048087761</v>
      </c>
      <c r="AG91">
        <v>4.6346635336078812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1.5106130169608212</v>
      </c>
      <c r="AN91">
        <v>4.4594728392889048E-2</v>
      </c>
      <c r="AO91">
        <v>0</v>
      </c>
      <c r="AP91">
        <v>0</v>
      </c>
      <c r="AQ91">
        <v>6.0546864309074371</v>
      </c>
      <c r="AR91">
        <v>0</v>
      </c>
      <c r="AS91">
        <v>3.0212258481007201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2.8784462155009449</v>
      </c>
      <c r="AZ91">
        <v>0</v>
      </c>
      <c r="BA91">
        <v>0</v>
      </c>
      <c r="BB91">
        <v>2.7082274709302325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52.877332022535732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2.779959010696559</v>
      </c>
      <c r="L92">
        <v>9.1600659947647198</v>
      </c>
      <c r="M92">
        <v>2.5499082753452518</v>
      </c>
      <c r="N92">
        <v>1.4102769104278075</v>
      </c>
      <c r="O92">
        <v>3.1597558090388289</v>
      </c>
      <c r="P92">
        <v>5.199507937169864</v>
      </c>
      <c r="Q92">
        <v>0.39998369146005519</v>
      </c>
      <c r="R92">
        <v>1.269945227209625</v>
      </c>
      <c r="S92">
        <v>0.62952087340345597</v>
      </c>
      <c r="T92">
        <v>1.5620043636363636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1.510613461901763</v>
      </c>
      <c r="AC92">
        <v>0</v>
      </c>
      <c r="AD92">
        <v>0</v>
      </c>
      <c r="AE92">
        <v>1.6364974182717409</v>
      </c>
      <c r="AF92">
        <v>0.7568358048087761</v>
      </c>
      <c r="AG92">
        <v>4.6346635336078812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1.5106130169608212</v>
      </c>
      <c r="AN92">
        <v>4.4594728392889048E-2</v>
      </c>
      <c r="AO92">
        <v>0</v>
      </c>
      <c r="AP92">
        <v>0</v>
      </c>
      <c r="AQ92">
        <v>6.0546864309074371</v>
      </c>
      <c r="AR92">
        <v>0</v>
      </c>
      <c r="AS92">
        <v>3.0212258481007201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2.8784462155009449</v>
      </c>
      <c r="AZ92">
        <v>0</v>
      </c>
      <c r="BA92">
        <v>0</v>
      </c>
      <c r="BB92">
        <v>2.7082274709302325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52.877332022535732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2.779959010696559</v>
      </c>
      <c r="L93">
        <v>9.1600659947647198</v>
      </c>
      <c r="M93">
        <v>2.5499082753452518</v>
      </c>
      <c r="N93">
        <v>1.4102769104278075</v>
      </c>
      <c r="O93">
        <v>3.1597558090388289</v>
      </c>
      <c r="P93">
        <v>5.199507937169864</v>
      </c>
      <c r="Q93">
        <v>0.39998369146005519</v>
      </c>
      <c r="R93">
        <v>1.269945227209625</v>
      </c>
      <c r="S93">
        <v>0.62952087340345597</v>
      </c>
      <c r="T93">
        <v>1.5620043636363636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1.6364974182717409</v>
      </c>
      <c r="AF93">
        <v>0.7568358048087761</v>
      </c>
      <c r="AG93">
        <v>4.6346635336078812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1.5106130169608212</v>
      </c>
      <c r="AN93">
        <v>4.4594728392889048E-2</v>
      </c>
      <c r="AO93">
        <v>0</v>
      </c>
      <c r="AP93">
        <v>0</v>
      </c>
      <c r="AQ93">
        <v>5.8865006814850487</v>
      </c>
      <c r="AR93">
        <v>0</v>
      </c>
      <c r="AS93">
        <v>3.0212258481007201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2.8784462155009449</v>
      </c>
      <c r="AZ93">
        <v>0</v>
      </c>
      <c r="BA93">
        <v>0</v>
      </c>
      <c r="BB93">
        <v>2.7082274709302325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51.198532811211585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2.779959010696559</v>
      </c>
      <c r="L94">
        <v>9.1600659947647198</v>
      </c>
      <c r="M94">
        <v>2.5499082753452518</v>
      </c>
      <c r="N94">
        <v>1.4102769104278075</v>
      </c>
      <c r="O94">
        <v>3.1597558090388289</v>
      </c>
      <c r="P94">
        <v>5.199507937169864</v>
      </c>
      <c r="Q94">
        <v>0.39998369146005519</v>
      </c>
      <c r="R94">
        <v>1.269945227209625</v>
      </c>
      <c r="S94">
        <v>0.62952087340345597</v>
      </c>
      <c r="T94">
        <v>1.5620043636363636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1.6364974182717409</v>
      </c>
      <c r="AF94">
        <v>0.7568358048087761</v>
      </c>
      <c r="AG94">
        <v>4.6346635336078812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1.5106130169608212</v>
      </c>
      <c r="AN94">
        <v>4.4594728392889048E-2</v>
      </c>
      <c r="AO94">
        <v>0</v>
      </c>
      <c r="AP94">
        <v>0</v>
      </c>
      <c r="AQ94">
        <v>5.8865006814850487</v>
      </c>
      <c r="AR94">
        <v>0</v>
      </c>
      <c r="AS94">
        <v>3.0212258481007201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2.8784462155009449</v>
      </c>
      <c r="AZ94">
        <v>0</v>
      </c>
      <c r="BA94">
        <v>0</v>
      </c>
      <c r="BB94">
        <v>2.7082274709302325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51.198532811211585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2.7800063234268637</v>
      </c>
      <c r="L95">
        <v>9.1600659947647198</v>
      </c>
      <c r="M95">
        <v>2.5499082753452518</v>
      </c>
      <c r="N95">
        <v>1.4102769104278075</v>
      </c>
      <c r="O95">
        <v>3.1597558090388289</v>
      </c>
      <c r="P95">
        <v>5.199507937169864</v>
      </c>
      <c r="Q95">
        <v>0.39998369146005519</v>
      </c>
      <c r="R95">
        <v>1.269945227209625</v>
      </c>
      <c r="S95">
        <v>0.62952087340345597</v>
      </c>
      <c r="T95">
        <v>1.5620043636363636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1.6364974182717409</v>
      </c>
      <c r="AF95">
        <v>0.7568358048087761</v>
      </c>
      <c r="AG95">
        <v>4.6346635336078812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1.5106130169608212</v>
      </c>
      <c r="AN95">
        <v>4.4594728392889048E-2</v>
      </c>
      <c r="AO95">
        <v>0</v>
      </c>
      <c r="AP95">
        <v>0</v>
      </c>
      <c r="AQ95">
        <v>5.8865006814850487</v>
      </c>
      <c r="AR95">
        <v>0</v>
      </c>
      <c r="AS95">
        <v>3.0212258481007201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2.8784462155009449</v>
      </c>
      <c r="AZ95">
        <v>0</v>
      </c>
      <c r="BA95">
        <v>0</v>
      </c>
      <c r="BB95">
        <v>2.7082274709302325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51.198580123941888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2.779959010696559</v>
      </c>
      <c r="L96">
        <v>9.1600659947647198</v>
      </c>
      <c r="M96">
        <v>2.5499082753452518</v>
      </c>
      <c r="N96">
        <v>1.4102769104278075</v>
      </c>
      <c r="O96">
        <v>3.1597558090388289</v>
      </c>
      <c r="P96">
        <v>5.199507937169864</v>
      </c>
      <c r="Q96">
        <v>0.39998369146005519</v>
      </c>
      <c r="R96">
        <v>1.269945227209625</v>
      </c>
      <c r="S96">
        <v>0.62952087340345597</v>
      </c>
      <c r="T96">
        <v>1.5620043636363636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1.6364974182717409</v>
      </c>
      <c r="AF96">
        <v>0.7568358048087761</v>
      </c>
      <c r="AG96">
        <v>4.6346635336078812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1.5106130169608212</v>
      </c>
      <c r="AN96">
        <v>4.4594728392889048E-2</v>
      </c>
      <c r="AO96">
        <v>0</v>
      </c>
      <c r="AP96">
        <v>0</v>
      </c>
      <c r="AQ96">
        <v>4.7092005451880397</v>
      </c>
      <c r="AR96">
        <v>0</v>
      </c>
      <c r="AS96">
        <v>3.0212258481007201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2.8784462155009449</v>
      </c>
      <c r="AZ96">
        <v>0</v>
      </c>
      <c r="BA96">
        <v>0</v>
      </c>
      <c r="BB96">
        <v>2.7082274709302325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50.021232674914579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2.7800063234268637</v>
      </c>
      <c r="L97">
        <v>9.1600659947647198</v>
      </c>
      <c r="M97">
        <v>2.5499082753452518</v>
      </c>
      <c r="N97">
        <v>1.4102769104278075</v>
      </c>
      <c r="O97">
        <v>3.1597558090388289</v>
      </c>
      <c r="P97">
        <v>5.199507937169864</v>
      </c>
      <c r="Q97">
        <v>0.39998369146005519</v>
      </c>
      <c r="R97">
        <v>1.269945227209625</v>
      </c>
      <c r="S97">
        <v>0.62952087340345597</v>
      </c>
      <c r="T97">
        <v>1.5620043636363636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1.6364974182717409</v>
      </c>
      <c r="AF97">
        <v>0.7568358048087761</v>
      </c>
      <c r="AG97">
        <v>4.6346635336078812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1.5106130169608212</v>
      </c>
      <c r="AN97">
        <v>4.4594728392889048E-2</v>
      </c>
      <c r="AO97">
        <v>0</v>
      </c>
      <c r="AP97">
        <v>0</v>
      </c>
      <c r="AQ97">
        <v>3.0273432702835716</v>
      </c>
      <c r="AR97">
        <v>0</v>
      </c>
      <c r="AS97">
        <v>3.0212258481007201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2.8784462155009449</v>
      </c>
      <c r="AZ97">
        <v>0</v>
      </c>
      <c r="BA97">
        <v>0</v>
      </c>
      <c r="BB97">
        <v>2.7082274709302325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48.339422712740415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2.7800063234268637</v>
      </c>
      <c r="L98">
        <v>9.1600659947647198</v>
      </c>
      <c r="M98">
        <v>2.5499082753452518</v>
      </c>
      <c r="N98">
        <v>1.4102769104278075</v>
      </c>
      <c r="O98">
        <v>3.1597558090388289</v>
      </c>
      <c r="P98">
        <v>5.199507937169864</v>
      </c>
      <c r="Q98">
        <v>0.39998369146005519</v>
      </c>
      <c r="R98">
        <v>1.269945227209625</v>
      </c>
      <c r="S98">
        <v>0.62952087340345597</v>
      </c>
      <c r="T98">
        <v>1.5620043636363636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1.6364974182717409</v>
      </c>
      <c r="AF98">
        <v>0.7568358048087761</v>
      </c>
      <c r="AG98">
        <v>4.6346635336078812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1.5106130169608212</v>
      </c>
      <c r="AN98">
        <v>4.4594728392889048E-2</v>
      </c>
      <c r="AO98">
        <v>0</v>
      </c>
      <c r="AP98">
        <v>0</v>
      </c>
      <c r="AQ98">
        <v>1.5136716351417858</v>
      </c>
      <c r="AR98">
        <v>0</v>
      </c>
      <c r="AS98">
        <v>3.0212258481007201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2.8784462155009449</v>
      </c>
      <c r="AZ98">
        <v>0</v>
      </c>
      <c r="BA98">
        <v>0</v>
      </c>
      <c r="BB98">
        <v>2.7082274709302325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46.825751077598625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6.6803618975410456E-2</v>
      </c>
      <c r="L99">
        <f t="shared" si="2"/>
        <v>0.21988720533014608</v>
      </c>
      <c r="M99">
        <f t="shared" si="2"/>
        <v>6.1197798608285933E-2</v>
      </c>
      <c r="N99">
        <f t="shared" si="2"/>
        <v>3.3846645850267421E-2</v>
      </c>
      <c r="O99">
        <f t="shared" si="2"/>
        <v>7.5834139416931956E-2</v>
      </c>
      <c r="P99">
        <f t="shared" si="2"/>
        <v>0.12478821773679517</v>
      </c>
      <c r="Q99">
        <f t="shared" si="2"/>
        <v>9.8733033193530231E-3</v>
      </c>
      <c r="R99">
        <f t="shared" si="2"/>
        <v>3.0480587090875373E-2</v>
      </c>
      <c r="S99">
        <f t="shared" si="2"/>
        <v>1.5115981796652704E-2</v>
      </c>
      <c r="T99">
        <f t="shared" si="2"/>
        <v>3.7457953562770582E-2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4.2124403621510688E-2</v>
      </c>
      <c r="AC99">
        <f t="shared" si="2"/>
        <v>1.9862725501117097E-2</v>
      </c>
      <c r="AD99">
        <f t="shared" si="2"/>
        <v>1.2766692638113093E-2</v>
      </c>
      <c r="AE99">
        <f t="shared" si="2"/>
        <v>4.3367180937652822E-2</v>
      </c>
      <c r="AF99">
        <f t="shared" si="2"/>
        <v>2.7204042608994904E-2</v>
      </c>
      <c r="AG99">
        <f t="shared" si="2"/>
        <v>0.11123192480658903</v>
      </c>
      <c r="AH99">
        <f t="shared" si="2"/>
        <v>5.9043387572089899E-2</v>
      </c>
      <c r="AI99">
        <f t="shared" si="2"/>
        <v>6.3886341436644985E-3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3.6263885932024099E-2</v>
      </c>
      <c r="AN99">
        <f t="shared" si="2"/>
        <v>1.0702734814293387E-3</v>
      </c>
      <c r="AO99">
        <f t="shared" si="2"/>
        <v>0</v>
      </c>
      <c r="AP99">
        <f t="shared" si="2"/>
        <v>0</v>
      </c>
      <c r="AQ99">
        <f t="shared" si="2"/>
        <v>6.3742393301365344E-2</v>
      </c>
      <c r="AR99">
        <f t="shared" si="2"/>
        <v>0</v>
      </c>
      <c r="AS99">
        <f t="shared" si="2"/>
        <v>7.2844262857163528E-2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6.3340525487633997E-2</v>
      </c>
      <c r="AZ99">
        <f t="shared" si="2"/>
        <v>2.1422479831064437E-2</v>
      </c>
      <c r="BA99">
        <f t="shared" si="2"/>
        <v>1.5615899981363836E-2</v>
      </c>
      <c r="BB99">
        <f t="shared" si="2"/>
        <v>6.5055003927148428E-2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1.3366291683164135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19.247937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19.247937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18.970956999999999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18.970956999999999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16.277632000000001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16.277632000000001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14.988403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14.988403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14.955325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14.955325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16.061921000000002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16.061921000000002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14.635236000000001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14.635236000000001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13.157724999999999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13.157724999999999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14.155507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14.155507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12.922046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12.922046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13.498689000000001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13.498689000000001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14.161356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14.161356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16.016237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16.016237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15.051130000000001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15.051130000000001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14.970452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14.970452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17.732647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17.732647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17.293061999999999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17.293061999999999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19.098831000000001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19.098831000000001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19.247983999999999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19.247983999999999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19.247983999999999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19.247983999999999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19.247983999999999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19.247983999999999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19.247983999999999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19.247983999999999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19.247983999999999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19.247983999999999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19.247983999999999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19.247983999999999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19.247983999999999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19.247983999999999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19.247983999999999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19.247983999999999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19.247983999999999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19.247983999999999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19.247983999999999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19.247983999999999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19.247983999999999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19.247983999999999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19.247983999999999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19.247983999999999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19.247983999999999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19.247983999999999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19.247983999999999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19.247983999999999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19.247983999999999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19.247983999999999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19.247983999999999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19.247983999999999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19.247983999999999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19.247983999999999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19.247983999999999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19.247983999999999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19.247983999999999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19.247983999999999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19.247983999999999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19.247983999999999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19.247983999999999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19.247983999999999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19.247983999999999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19.247983999999999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19.247983999999999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19.247983999999999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19.247983999999999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19.247983999999999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19.247983999999999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19.247983999999999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19.247983999999999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19.247983999999999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17.334610999999999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17.334610999999999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18.823920999999999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18.823920999999999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19.247983999999999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19.247983999999999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19.247983999999999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19.247983999999999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19.247983999999999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19.247983999999999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19.247983999999999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19.247983999999999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19.247983999999999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19.247983999999999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19.247983999999999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19.247983999999999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19.247983999999999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19.247983999999999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19.247983999999999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19.247983999999999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19.247983999999999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19.247983999999999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19.247983999999999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19.247983999999999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19.247983999999999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19.247983999999999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19.247983999999999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19.247983999999999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19.247983999999999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19.247983999999999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19.247983999999999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19.247983999999999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19.247983999999999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19.247983999999999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19.247983999999999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19.247983999999999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19.247983999999999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19.247983999999999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19.247983999999999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19.247983999999999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19.247983999999999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19.247983999999999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19.247983999999999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19.247983999999999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19.247983999999999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19.247983999999999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19.247983999999999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19.247983999999999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19.247983999999999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19.247983999999999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19.247983999999999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19.247983999999999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19.247983999999999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19.247983999999999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19.247983999999999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19.247983999999999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19.247983999999999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19.247983999999999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19.247983999999999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19.247983999999999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19.247983999999999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19.247983999999999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19.247983999999999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19.247983999999999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19.247983999999999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19.247983999999999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19.247983999999999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19.247983999999999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19.247983999999999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19.247983999999999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19.247983999999999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19.247983999999999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19.247983999999999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19.247983999999999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19.247983999999999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19.247983999999999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19.247983999999999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19.247983999999999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19.247983999999999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19.247983999999999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19.247983999999999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19.247983999999999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19.247983999999999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19.247983999999999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19.247983999999999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19.247983999999999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19.247983999999999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19.247983999999999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19.247983999999999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19.247983999999999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19.247983999999999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19.247983999999999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19.247983999999999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19.247983999999999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19.247983999999999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19.247983999999999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19.247983999999999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19.247983999999999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19.247983999999999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19.247983999999999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19.247983999999999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19.247983999999999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19.247983999999999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19.247983999999999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0.44555010225000063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0.44555010225000063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45385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317.58999999999997</v>
      </c>
      <c r="L3" s="201">
        <v>17.36</v>
      </c>
      <c r="M3" s="201">
        <v>63.7</v>
      </c>
      <c r="N3" s="201">
        <v>26.39</v>
      </c>
      <c r="O3" s="201">
        <v>73.77</v>
      </c>
      <c r="P3" s="201">
        <v>31.28</v>
      </c>
      <c r="Q3" s="201">
        <v>9.6</v>
      </c>
      <c r="R3" s="201">
        <v>19.07</v>
      </c>
      <c r="S3" s="201">
        <v>11.73</v>
      </c>
      <c r="T3" s="201">
        <v>1.41</v>
      </c>
      <c r="U3" s="201">
        <v>59.76</v>
      </c>
      <c r="V3" s="201">
        <v>8.8000000000000007</v>
      </c>
      <c r="W3" s="201">
        <v>19.61</v>
      </c>
      <c r="X3" s="201">
        <v>62.68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118.03</v>
      </c>
      <c r="AQ3" s="201">
        <v>38.130000000000003</v>
      </c>
      <c r="AR3" s="201">
        <v>0</v>
      </c>
      <c r="AS3" s="201">
        <v>7.64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2.41</v>
      </c>
      <c r="AZ3" s="201">
        <v>0</v>
      </c>
      <c r="BA3" s="201">
        <v>0</v>
      </c>
      <c r="BB3" s="201">
        <v>2.4500000000000002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317.58999999999997</v>
      </c>
      <c r="L4" s="201">
        <v>17.47</v>
      </c>
      <c r="M4" s="201">
        <v>63.7</v>
      </c>
      <c r="N4" s="201">
        <v>26.39</v>
      </c>
      <c r="O4" s="201">
        <v>73.77</v>
      </c>
      <c r="P4" s="201">
        <v>30.8</v>
      </c>
      <c r="Q4" s="201">
        <v>9.6</v>
      </c>
      <c r="R4" s="201">
        <v>19.07</v>
      </c>
      <c r="S4" s="201">
        <v>11.73</v>
      </c>
      <c r="T4" s="201">
        <v>1.41</v>
      </c>
      <c r="U4" s="201">
        <v>59.68</v>
      </c>
      <c r="V4" s="201">
        <v>8.8000000000000007</v>
      </c>
      <c r="W4" s="201">
        <v>19.61</v>
      </c>
      <c r="X4" s="201">
        <v>62.68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118.03</v>
      </c>
      <c r="AQ4" s="201">
        <v>38.130000000000003</v>
      </c>
      <c r="AR4" s="201">
        <v>0</v>
      </c>
      <c r="AS4" s="201">
        <v>7.64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2.41</v>
      </c>
      <c r="AZ4" s="201">
        <v>0</v>
      </c>
      <c r="BA4" s="201">
        <v>0</v>
      </c>
      <c r="BB4" s="201">
        <v>2.4500000000000002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298.39999999999998</v>
      </c>
      <c r="L5" s="201">
        <v>17.47</v>
      </c>
      <c r="M5" s="201">
        <v>63.7</v>
      </c>
      <c r="N5" s="201">
        <v>26.39</v>
      </c>
      <c r="O5" s="201">
        <v>73.77</v>
      </c>
      <c r="P5" s="201">
        <v>30.8</v>
      </c>
      <c r="Q5" s="201">
        <v>9.6</v>
      </c>
      <c r="R5" s="201">
        <v>19.07</v>
      </c>
      <c r="S5" s="201">
        <v>11.73</v>
      </c>
      <c r="T5" s="201">
        <v>1.41</v>
      </c>
      <c r="U5" s="201">
        <v>59.68</v>
      </c>
      <c r="V5" s="201">
        <v>8.8000000000000007</v>
      </c>
      <c r="W5" s="201">
        <v>19.61</v>
      </c>
      <c r="X5" s="201">
        <v>62.68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118.03</v>
      </c>
      <c r="AQ5" s="201">
        <v>38.130000000000003</v>
      </c>
      <c r="AR5" s="201">
        <v>0</v>
      </c>
      <c r="AS5" s="201">
        <v>7.64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2.41</v>
      </c>
      <c r="AZ5" s="201">
        <v>0</v>
      </c>
      <c r="BA5" s="201">
        <v>0</v>
      </c>
      <c r="BB5" s="201">
        <v>2.4500000000000002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302.33</v>
      </c>
      <c r="L6" s="201">
        <v>17.47</v>
      </c>
      <c r="M6" s="201">
        <v>63.7</v>
      </c>
      <c r="N6" s="201">
        <v>26.39</v>
      </c>
      <c r="O6" s="201">
        <v>73.77</v>
      </c>
      <c r="P6" s="201">
        <v>30.8</v>
      </c>
      <c r="Q6" s="201">
        <v>9.6</v>
      </c>
      <c r="R6" s="201">
        <v>19.07</v>
      </c>
      <c r="S6" s="201">
        <v>11.73</v>
      </c>
      <c r="T6" s="201">
        <v>1.41</v>
      </c>
      <c r="U6" s="201">
        <v>59.68</v>
      </c>
      <c r="V6" s="201">
        <v>8.8000000000000007</v>
      </c>
      <c r="W6" s="201">
        <v>19.61</v>
      </c>
      <c r="X6" s="201">
        <v>62.68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118.03</v>
      </c>
      <c r="AQ6" s="201">
        <v>38.130000000000003</v>
      </c>
      <c r="AR6" s="201">
        <v>0</v>
      </c>
      <c r="AS6" s="201">
        <v>7.64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2.41</v>
      </c>
      <c r="AZ6" s="201">
        <v>0</v>
      </c>
      <c r="BA6" s="201">
        <v>0</v>
      </c>
      <c r="BB6" s="201">
        <v>2.4500000000000002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274.27999999999997</v>
      </c>
      <c r="L7" s="201">
        <v>9.6199999999999992</v>
      </c>
      <c r="M7" s="201">
        <v>63.7</v>
      </c>
      <c r="N7" s="201">
        <v>26.39</v>
      </c>
      <c r="O7" s="201">
        <v>73.77</v>
      </c>
      <c r="P7" s="201">
        <v>30.8</v>
      </c>
      <c r="Q7" s="201">
        <v>2.89</v>
      </c>
      <c r="R7" s="201">
        <v>19.07</v>
      </c>
      <c r="S7" s="201">
        <v>6.74</v>
      </c>
      <c r="T7" s="201">
        <v>0.96</v>
      </c>
      <c r="U7" s="201">
        <v>59.68</v>
      </c>
      <c r="V7" s="201">
        <v>8.8000000000000007</v>
      </c>
      <c r="W7" s="201">
        <v>19.61</v>
      </c>
      <c r="X7" s="201">
        <v>62.68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118.03</v>
      </c>
      <c r="AQ7" s="201">
        <v>38.130000000000003</v>
      </c>
      <c r="AR7" s="201">
        <v>0</v>
      </c>
      <c r="AS7" s="201">
        <v>7.64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2.41</v>
      </c>
      <c r="AZ7" s="201">
        <v>0</v>
      </c>
      <c r="BA7" s="201">
        <v>0</v>
      </c>
      <c r="BB7" s="201">
        <v>2.4500000000000002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274.27999999999997</v>
      </c>
      <c r="L8" s="201">
        <v>9.6199999999999992</v>
      </c>
      <c r="M8" s="201">
        <v>63.7</v>
      </c>
      <c r="N8" s="201">
        <v>26.39</v>
      </c>
      <c r="O8" s="201">
        <v>73.77</v>
      </c>
      <c r="P8" s="201">
        <v>30.8</v>
      </c>
      <c r="Q8" s="201">
        <v>2.89</v>
      </c>
      <c r="R8" s="201">
        <v>19.07</v>
      </c>
      <c r="S8" s="201">
        <v>6.74</v>
      </c>
      <c r="T8" s="201">
        <v>0.96</v>
      </c>
      <c r="U8" s="201">
        <v>59.68</v>
      </c>
      <c r="V8" s="201">
        <v>8.8000000000000007</v>
      </c>
      <c r="W8" s="201">
        <v>19.61</v>
      </c>
      <c r="X8" s="201">
        <v>62.68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118.03</v>
      </c>
      <c r="AQ8" s="201">
        <v>38.130000000000003</v>
      </c>
      <c r="AR8" s="201">
        <v>0</v>
      </c>
      <c r="AS8" s="201">
        <v>7.64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2.41</v>
      </c>
      <c r="AZ8" s="201">
        <v>0</v>
      </c>
      <c r="BA8" s="201">
        <v>0</v>
      </c>
      <c r="BB8" s="201">
        <v>2.4500000000000002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274.29000000000002</v>
      </c>
      <c r="L9" s="201">
        <v>9.6199999999999992</v>
      </c>
      <c r="M9" s="201">
        <v>63.7</v>
      </c>
      <c r="N9" s="201">
        <v>26.39</v>
      </c>
      <c r="O9" s="201">
        <v>73.77</v>
      </c>
      <c r="P9" s="201">
        <v>30.8</v>
      </c>
      <c r="Q9" s="201">
        <v>2.89</v>
      </c>
      <c r="R9" s="201">
        <v>10.59</v>
      </c>
      <c r="S9" s="201">
        <v>6.74</v>
      </c>
      <c r="T9" s="201">
        <v>0.96</v>
      </c>
      <c r="U9" s="201">
        <v>59.68</v>
      </c>
      <c r="V9" s="201">
        <v>4.8099999999999996</v>
      </c>
      <c r="W9" s="201">
        <v>19.61</v>
      </c>
      <c r="X9" s="201">
        <v>62.68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118.03</v>
      </c>
      <c r="AQ9" s="201">
        <v>19.25</v>
      </c>
      <c r="AR9" s="201">
        <v>0</v>
      </c>
      <c r="AS9" s="201">
        <v>7.64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2.41</v>
      </c>
      <c r="AZ9" s="201">
        <v>0</v>
      </c>
      <c r="BA9" s="201">
        <v>0</v>
      </c>
      <c r="BB9" s="201">
        <v>2.2599999999999998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274.27999999999997</v>
      </c>
      <c r="L10" s="201">
        <v>9.6199999999999992</v>
      </c>
      <c r="M10" s="201">
        <v>63.7</v>
      </c>
      <c r="N10" s="201">
        <v>26.39</v>
      </c>
      <c r="O10" s="201">
        <v>73.77</v>
      </c>
      <c r="P10" s="201">
        <v>30.8</v>
      </c>
      <c r="Q10" s="201">
        <v>3.6</v>
      </c>
      <c r="R10" s="201">
        <v>10.59</v>
      </c>
      <c r="S10" s="201">
        <v>6.74</v>
      </c>
      <c r="T10" s="201">
        <v>0.96</v>
      </c>
      <c r="U10" s="201">
        <v>59.68</v>
      </c>
      <c r="V10" s="201">
        <v>4.8099999999999996</v>
      </c>
      <c r="W10" s="201">
        <v>19.61</v>
      </c>
      <c r="X10" s="201">
        <v>62.68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118.03</v>
      </c>
      <c r="AQ10" s="201">
        <v>19.25</v>
      </c>
      <c r="AR10" s="201">
        <v>0</v>
      </c>
      <c r="AS10" s="201">
        <v>7.64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2.41</v>
      </c>
      <c r="AZ10" s="201">
        <v>0</v>
      </c>
      <c r="BA10" s="201">
        <v>0</v>
      </c>
      <c r="BB10" s="201">
        <v>2.2599999999999998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274.27999999999997</v>
      </c>
      <c r="L11" s="201">
        <v>9.67</v>
      </c>
      <c r="M11" s="201">
        <v>63.7</v>
      </c>
      <c r="N11" s="201">
        <v>26.39</v>
      </c>
      <c r="O11" s="201">
        <v>73.77</v>
      </c>
      <c r="P11" s="201">
        <v>30.8</v>
      </c>
      <c r="Q11" s="201">
        <v>5.19</v>
      </c>
      <c r="R11" s="201">
        <v>10.59</v>
      </c>
      <c r="S11" s="201">
        <v>6.74</v>
      </c>
      <c r="T11" s="201">
        <v>0.96</v>
      </c>
      <c r="U11" s="201">
        <v>59.68</v>
      </c>
      <c r="V11" s="201">
        <v>4.8099999999999996</v>
      </c>
      <c r="W11" s="201">
        <v>19.61</v>
      </c>
      <c r="X11" s="201">
        <v>62.68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118.03</v>
      </c>
      <c r="AQ11" s="201">
        <v>19.25</v>
      </c>
      <c r="AR11" s="201">
        <v>0</v>
      </c>
      <c r="AS11" s="201">
        <v>7.64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2.41</v>
      </c>
      <c r="AZ11" s="201">
        <v>0</v>
      </c>
      <c r="BA11" s="201">
        <v>0</v>
      </c>
      <c r="BB11" s="201">
        <v>2.2599999999999998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274.27999999999997</v>
      </c>
      <c r="L12" s="201">
        <v>9.6199999999999992</v>
      </c>
      <c r="M12" s="201">
        <v>63.7</v>
      </c>
      <c r="N12" s="201">
        <v>26.39</v>
      </c>
      <c r="O12" s="201">
        <v>73.77</v>
      </c>
      <c r="P12" s="201">
        <v>30.8</v>
      </c>
      <c r="Q12" s="201">
        <v>5.19</v>
      </c>
      <c r="R12" s="201">
        <v>10.59</v>
      </c>
      <c r="S12" s="201">
        <v>6.74</v>
      </c>
      <c r="T12" s="201">
        <v>0.96</v>
      </c>
      <c r="U12" s="201">
        <v>59.68</v>
      </c>
      <c r="V12" s="201">
        <v>4.8099999999999996</v>
      </c>
      <c r="W12" s="201">
        <v>19.61</v>
      </c>
      <c r="X12" s="201">
        <v>62.68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118.03</v>
      </c>
      <c r="AQ12" s="201">
        <v>19.25</v>
      </c>
      <c r="AR12" s="201">
        <v>0</v>
      </c>
      <c r="AS12" s="201">
        <v>7.64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2.41</v>
      </c>
      <c r="AZ12" s="201">
        <v>0</v>
      </c>
      <c r="BA12" s="201">
        <v>0</v>
      </c>
      <c r="BB12" s="201">
        <v>2.2599999999999998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274.27999999999997</v>
      </c>
      <c r="L13" s="201">
        <v>9.6199999999999992</v>
      </c>
      <c r="M13" s="201">
        <v>63.7</v>
      </c>
      <c r="N13" s="201">
        <v>26.39</v>
      </c>
      <c r="O13" s="201">
        <v>73.77</v>
      </c>
      <c r="P13" s="201">
        <v>30.8</v>
      </c>
      <c r="Q13" s="201">
        <v>3.13</v>
      </c>
      <c r="R13" s="201">
        <v>10.59</v>
      </c>
      <c r="S13" s="201">
        <v>6.73</v>
      </c>
      <c r="T13" s="201">
        <v>0.96</v>
      </c>
      <c r="U13" s="201">
        <v>59.68</v>
      </c>
      <c r="V13" s="201">
        <v>4.8099999999999996</v>
      </c>
      <c r="W13" s="201">
        <v>19.61</v>
      </c>
      <c r="X13" s="201">
        <v>62.68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64.31</v>
      </c>
      <c r="AQ13" s="201">
        <v>19.25</v>
      </c>
      <c r="AR13" s="201">
        <v>0</v>
      </c>
      <c r="AS13" s="201">
        <v>7.64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2.41</v>
      </c>
      <c r="AZ13" s="201">
        <v>0</v>
      </c>
      <c r="BA13" s="201">
        <v>0</v>
      </c>
      <c r="BB13" s="201">
        <v>1.4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274.27999999999997</v>
      </c>
      <c r="L14" s="201">
        <v>9.6199999999999992</v>
      </c>
      <c r="M14" s="201">
        <v>63.7</v>
      </c>
      <c r="N14" s="201">
        <v>26.39</v>
      </c>
      <c r="O14" s="201">
        <v>73.77</v>
      </c>
      <c r="P14" s="201">
        <v>30.8</v>
      </c>
      <c r="Q14" s="201">
        <v>3.13</v>
      </c>
      <c r="R14" s="201">
        <v>10.59</v>
      </c>
      <c r="S14" s="201">
        <v>6.73</v>
      </c>
      <c r="T14" s="201">
        <v>0.96</v>
      </c>
      <c r="U14" s="201">
        <v>59.68</v>
      </c>
      <c r="V14" s="201">
        <v>4.8099999999999996</v>
      </c>
      <c r="W14" s="201">
        <v>19.61</v>
      </c>
      <c r="X14" s="201">
        <v>62.68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57.74</v>
      </c>
      <c r="AQ14" s="201">
        <v>19.25</v>
      </c>
      <c r="AR14" s="201">
        <v>0</v>
      </c>
      <c r="AS14" s="201">
        <v>7.64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2.41</v>
      </c>
      <c r="AZ14" s="201">
        <v>0</v>
      </c>
      <c r="BA14" s="201">
        <v>0</v>
      </c>
      <c r="BB14" s="201">
        <v>1.4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274.27999999999997</v>
      </c>
      <c r="L15" s="201">
        <v>9.6199999999999992</v>
      </c>
      <c r="M15" s="201">
        <v>63.7</v>
      </c>
      <c r="N15" s="201">
        <v>26.39</v>
      </c>
      <c r="O15" s="201">
        <v>73.77</v>
      </c>
      <c r="P15" s="201">
        <v>30.8</v>
      </c>
      <c r="Q15" s="201">
        <v>3.13</v>
      </c>
      <c r="R15" s="201">
        <v>10.59</v>
      </c>
      <c r="S15" s="201">
        <v>6.73</v>
      </c>
      <c r="T15" s="201">
        <v>0.96</v>
      </c>
      <c r="U15" s="201">
        <v>59.68</v>
      </c>
      <c r="V15" s="201">
        <v>4.8099999999999996</v>
      </c>
      <c r="W15" s="201">
        <v>19.61</v>
      </c>
      <c r="X15" s="201">
        <v>62.68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57.74</v>
      </c>
      <c r="AQ15" s="201">
        <v>19.25</v>
      </c>
      <c r="AR15" s="201">
        <v>0</v>
      </c>
      <c r="AS15" s="201">
        <v>7.64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2.41</v>
      </c>
      <c r="AZ15" s="201">
        <v>0</v>
      </c>
      <c r="BA15" s="201">
        <v>0</v>
      </c>
      <c r="BB15" s="201">
        <v>1.4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274.27999999999997</v>
      </c>
      <c r="L16" s="201">
        <v>9.6199999999999992</v>
      </c>
      <c r="M16" s="201">
        <v>63.7</v>
      </c>
      <c r="N16" s="201">
        <v>26.39</v>
      </c>
      <c r="O16" s="201">
        <v>73.77</v>
      </c>
      <c r="P16" s="201">
        <v>30.8</v>
      </c>
      <c r="Q16" s="201">
        <v>3.13</v>
      </c>
      <c r="R16" s="201">
        <v>10.59</v>
      </c>
      <c r="S16" s="201">
        <v>6.73</v>
      </c>
      <c r="T16" s="201">
        <v>0.96</v>
      </c>
      <c r="U16" s="201">
        <v>59.68</v>
      </c>
      <c r="V16" s="201">
        <v>4.8099999999999996</v>
      </c>
      <c r="W16" s="201">
        <v>19.61</v>
      </c>
      <c r="X16" s="201">
        <v>62.68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57.74</v>
      </c>
      <c r="AQ16" s="201">
        <v>19.25</v>
      </c>
      <c r="AR16" s="201">
        <v>0</v>
      </c>
      <c r="AS16" s="201">
        <v>7.64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2.41</v>
      </c>
      <c r="AZ16" s="201">
        <v>0</v>
      </c>
      <c r="BA16" s="201">
        <v>0</v>
      </c>
      <c r="BB16" s="201">
        <v>1.4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274.27999999999997</v>
      </c>
      <c r="L17" s="201">
        <v>9.6199999999999992</v>
      </c>
      <c r="M17" s="201">
        <v>63.7</v>
      </c>
      <c r="N17" s="201">
        <v>26.39</v>
      </c>
      <c r="O17" s="201">
        <v>73.77</v>
      </c>
      <c r="P17" s="201">
        <v>30.8</v>
      </c>
      <c r="Q17" s="201">
        <v>3.13</v>
      </c>
      <c r="R17" s="201">
        <v>10.59</v>
      </c>
      <c r="S17" s="201">
        <v>6.73</v>
      </c>
      <c r="T17" s="201">
        <v>0.96</v>
      </c>
      <c r="U17" s="201">
        <v>59.68</v>
      </c>
      <c r="V17" s="201">
        <v>4.8099999999999996</v>
      </c>
      <c r="W17" s="201">
        <v>19.61</v>
      </c>
      <c r="X17" s="201">
        <v>62.68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57.74</v>
      </c>
      <c r="AQ17" s="201">
        <v>19.25</v>
      </c>
      <c r="AR17" s="201">
        <v>0</v>
      </c>
      <c r="AS17" s="201">
        <v>7.64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2.41</v>
      </c>
      <c r="AZ17" s="201">
        <v>0</v>
      </c>
      <c r="BA17" s="201">
        <v>0</v>
      </c>
      <c r="BB17" s="201">
        <v>1.4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274.27999999999997</v>
      </c>
      <c r="L18" s="201">
        <v>9.6199999999999992</v>
      </c>
      <c r="M18" s="201">
        <v>63.7</v>
      </c>
      <c r="N18" s="201">
        <v>26.39</v>
      </c>
      <c r="O18" s="201">
        <v>73.77</v>
      </c>
      <c r="P18" s="201">
        <v>30.8</v>
      </c>
      <c r="Q18" s="201">
        <v>3.13</v>
      </c>
      <c r="R18" s="201">
        <v>10.59</v>
      </c>
      <c r="S18" s="201">
        <v>6.73</v>
      </c>
      <c r="T18" s="201">
        <v>0.96</v>
      </c>
      <c r="U18" s="201">
        <v>59.68</v>
      </c>
      <c r="V18" s="201">
        <v>4.8099999999999996</v>
      </c>
      <c r="W18" s="201">
        <v>19.61</v>
      </c>
      <c r="X18" s="201">
        <v>62.68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57.74</v>
      </c>
      <c r="AQ18" s="201">
        <v>19.25</v>
      </c>
      <c r="AR18" s="201">
        <v>0</v>
      </c>
      <c r="AS18" s="201">
        <v>7.64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2.41</v>
      </c>
      <c r="AZ18" s="201">
        <v>0</v>
      </c>
      <c r="BA18" s="201">
        <v>0</v>
      </c>
      <c r="BB18" s="201">
        <v>1.4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274.27999999999997</v>
      </c>
      <c r="L19" s="201">
        <v>9.6199999999999992</v>
      </c>
      <c r="M19" s="201">
        <v>63.7</v>
      </c>
      <c r="N19" s="201">
        <v>26.39</v>
      </c>
      <c r="O19" s="201">
        <v>73.77</v>
      </c>
      <c r="P19" s="201">
        <v>30.8</v>
      </c>
      <c r="Q19" s="201">
        <v>3.13</v>
      </c>
      <c r="R19" s="201">
        <v>10.59</v>
      </c>
      <c r="S19" s="201">
        <v>6.73</v>
      </c>
      <c r="T19" s="201">
        <v>0.96</v>
      </c>
      <c r="U19" s="201">
        <v>59.68</v>
      </c>
      <c r="V19" s="201">
        <v>4.8099999999999996</v>
      </c>
      <c r="W19" s="201">
        <v>19.61</v>
      </c>
      <c r="X19" s="201">
        <v>62.68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57.74</v>
      </c>
      <c r="AQ19" s="201">
        <v>19.25</v>
      </c>
      <c r="AR19" s="201">
        <v>0</v>
      </c>
      <c r="AS19" s="201">
        <v>7.64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2.41</v>
      </c>
      <c r="AZ19" s="201">
        <v>0</v>
      </c>
      <c r="BA19" s="201">
        <v>0</v>
      </c>
      <c r="BB19" s="201">
        <v>1.4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274.27999999999997</v>
      </c>
      <c r="L20" s="201">
        <v>9.6199999999999992</v>
      </c>
      <c r="M20" s="201">
        <v>63.7</v>
      </c>
      <c r="N20" s="201">
        <v>26.39</v>
      </c>
      <c r="O20" s="201">
        <v>73.77</v>
      </c>
      <c r="P20" s="201">
        <v>30.8</v>
      </c>
      <c r="Q20" s="201">
        <v>3.13</v>
      </c>
      <c r="R20" s="201">
        <v>10.59</v>
      </c>
      <c r="S20" s="201">
        <v>6.73</v>
      </c>
      <c r="T20" s="201">
        <v>0.96</v>
      </c>
      <c r="U20" s="201">
        <v>59.68</v>
      </c>
      <c r="V20" s="201">
        <v>4.8099999999999996</v>
      </c>
      <c r="W20" s="201">
        <v>19.61</v>
      </c>
      <c r="X20" s="201">
        <v>62.68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57.74</v>
      </c>
      <c r="AQ20" s="201">
        <v>19.25</v>
      </c>
      <c r="AR20" s="201">
        <v>0</v>
      </c>
      <c r="AS20" s="201">
        <v>7.64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2.41</v>
      </c>
      <c r="AZ20" s="201">
        <v>0</v>
      </c>
      <c r="BA20" s="201">
        <v>0</v>
      </c>
      <c r="BB20" s="201">
        <v>1.4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274.27999999999997</v>
      </c>
      <c r="L21" s="201">
        <v>9.6199999999999992</v>
      </c>
      <c r="M21" s="201">
        <v>63.7</v>
      </c>
      <c r="N21" s="201">
        <v>26.39</v>
      </c>
      <c r="O21" s="201">
        <v>73.77</v>
      </c>
      <c r="P21" s="201">
        <v>30.8</v>
      </c>
      <c r="Q21" s="201">
        <v>3.13</v>
      </c>
      <c r="R21" s="201">
        <v>10.59</v>
      </c>
      <c r="S21" s="201">
        <v>6.73</v>
      </c>
      <c r="T21" s="201">
        <v>0.96</v>
      </c>
      <c r="U21" s="201">
        <v>59.68</v>
      </c>
      <c r="V21" s="201">
        <v>4.8099999999999996</v>
      </c>
      <c r="W21" s="201">
        <v>19.61</v>
      </c>
      <c r="X21" s="201">
        <v>62.68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57.74</v>
      </c>
      <c r="AQ21" s="201">
        <v>19.25</v>
      </c>
      <c r="AR21" s="201">
        <v>0</v>
      </c>
      <c r="AS21" s="201">
        <v>7.64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2.41</v>
      </c>
      <c r="AZ21" s="201">
        <v>0</v>
      </c>
      <c r="BA21" s="201">
        <v>0</v>
      </c>
      <c r="BB21" s="201">
        <v>1.4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274.27999999999997</v>
      </c>
      <c r="L22" s="201">
        <v>9.6199999999999992</v>
      </c>
      <c r="M22" s="201">
        <v>63.7</v>
      </c>
      <c r="N22" s="201">
        <v>26.39</v>
      </c>
      <c r="O22" s="201">
        <v>73.77</v>
      </c>
      <c r="P22" s="201">
        <v>30.8</v>
      </c>
      <c r="Q22" s="201">
        <v>3.13</v>
      </c>
      <c r="R22" s="201">
        <v>10.59</v>
      </c>
      <c r="S22" s="201">
        <v>6.73</v>
      </c>
      <c r="T22" s="201">
        <v>0.96</v>
      </c>
      <c r="U22" s="201">
        <v>59.68</v>
      </c>
      <c r="V22" s="201">
        <v>4.8099999999999996</v>
      </c>
      <c r="W22" s="201">
        <v>19.61</v>
      </c>
      <c r="X22" s="201">
        <v>62.68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57.74</v>
      </c>
      <c r="AQ22" s="201">
        <v>19.25</v>
      </c>
      <c r="AR22" s="201">
        <v>0</v>
      </c>
      <c r="AS22" s="201">
        <v>7.64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2.41</v>
      </c>
      <c r="AZ22" s="201">
        <v>0</v>
      </c>
      <c r="BA22" s="201">
        <v>0</v>
      </c>
      <c r="BB22" s="201">
        <v>1.4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274.27999999999997</v>
      </c>
      <c r="L23" s="201">
        <v>9.6199999999999992</v>
      </c>
      <c r="M23" s="201">
        <v>63.7</v>
      </c>
      <c r="N23" s="201">
        <v>26.39</v>
      </c>
      <c r="O23" s="201">
        <v>73.77</v>
      </c>
      <c r="P23" s="201">
        <v>30.8</v>
      </c>
      <c r="Q23" s="201">
        <v>3.13</v>
      </c>
      <c r="R23" s="201">
        <v>10.59</v>
      </c>
      <c r="S23" s="201">
        <v>6.73</v>
      </c>
      <c r="T23" s="201">
        <v>0.96</v>
      </c>
      <c r="U23" s="201">
        <v>59.68</v>
      </c>
      <c r="V23" s="201">
        <v>4.8099999999999996</v>
      </c>
      <c r="W23" s="201">
        <v>19.61</v>
      </c>
      <c r="X23" s="201">
        <v>62.68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57.74</v>
      </c>
      <c r="AQ23" s="201">
        <v>19.25</v>
      </c>
      <c r="AR23" s="201">
        <v>0</v>
      </c>
      <c r="AS23" s="201">
        <v>7.64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2.41</v>
      </c>
      <c r="AZ23" s="201">
        <v>0</v>
      </c>
      <c r="BA23" s="201">
        <v>0</v>
      </c>
      <c r="BB23" s="201">
        <v>1.4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274.27999999999997</v>
      </c>
      <c r="L24" s="201">
        <v>9.6199999999999992</v>
      </c>
      <c r="M24" s="201">
        <v>63.7</v>
      </c>
      <c r="N24" s="201">
        <v>26.39</v>
      </c>
      <c r="O24" s="201">
        <v>73.77</v>
      </c>
      <c r="P24" s="201">
        <v>30.8</v>
      </c>
      <c r="Q24" s="201">
        <v>3.13</v>
      </c>
      <c r="R24" s="201">
        <v>10.59</v>
      </c>
      <c r="S24" s="201">
        <v>6.73</v>
      </c>
      <c r="T24" s="201">
        <v>0.96</v>
      </c>
      <c r="U24" s="201">
        <v>59.68</v>
      </c>
      <c r="V24" s="201">
        <v>4.8099999999999996</v>
      </c>
      <c r="W24" s="201">
        <v>19.61</v>
      </c>
      <c r="X24" s="201">
        <v>62.68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57.74</v>
      </c>
      <c r="AQ24" s="201">
        <v>19.25</v>
      </c>
      <c r="AR24" s="201">
        <v>0</v>
      </c>
      <c r="AS24" s="201">
        <v>7.64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2.41</v>
      </c>
      <c r="AZ24" s="201">
        <v>0</v>
      </c>
      <c r="BA24" s="201">
        <v>0.38</v>
      </c>
      <c r="BB24" s="201">
        <v>1.4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274.27999999999997</v>
      </c>
      <c r="L25" s="201">
        <v>9.6199999999999992</v>
      </c>
      <c r="M25" s="201">
        <v>63.7</v>
      </c>
      <c r="N25" s="201">
        <v>26.39</v>
      </c>
      <c r="O25" s="201">
        <v>73.77</v>
      </c>
      <c r="P25" s="201">
        <v>30.8</v>
      </c>
      <c r="Q25" s="201">
        <v>3.13</v>
      </c>
      <c r="R25" s="201">
        <v>10.59</v>
      </c>
      <c r="S25" s="201">
        <v>6.73</v>
      </c>
      <c r="T25" s="201">
        <v>0.96</v>
      </c>
      <c r="U25" s="201">
        <v>59.68</v>
      </c>
      <c r="V25" s="201">
        <v>8.8000000000000007</v>
      </c>
      <c r="W25" s="201">
        <v>19.61</v>
      </c>
      <c r="X25" s="201">
        <v>62.68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112.54</v>
      </c>
      <c r="AQ25" s="201">
        <v>19.25</v>
      </c>
      <c r="AR25" s="201">
        <v>0</v>
      </c>
      <c r="AS25" s="201">
        <v>7.64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2.41</v>
      </c>
      <c r="AZ25" s="201">
        <v>0</v>
      </c>
      <c r="BA25" s="201">
        <v>0.76</v>
      </c>
      <c r="BB25" s="201">
        <v>2.4500000000000002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274.27999999999997</v>
      </c>
      <c r="L26" s="201">
        <v>9.6199999999999992</v>
      </c>
      <c r="M26" s="201">
        <v>63.7</v>
      </c>
      <c r="N26" s="201">
        <v>26.39</v>
      </c>
      <c r="O26" s="201">
        <v>73.77</v>
      </c>
      <c r="P26" s="201">
        <v>30.8</v>
      </c>
      <c r="Q26" s="201">
        <v>3.13</v>
      </c>
      <c r="R26" s="201">
        <v>10.59</v>
      </c>
      <c r="S26" s="201">
        <v>6.73</v>
      </c>
      <c r="T26" s="201">
        <v>0.96</v>
      </c>
      <c r="U26" s="201">
        <v>59.68</v>
      </c>
      <c r="V26" s="201">
        <v>8.8000000000000007</v>
      </c>
      <c r="W26" s="201">
        <v>19.61</v>
      </c>
      <c r="X26" s="201">
        <v>62.68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118.03</v>
      </c>
      <c r="AQ26" s="201">
        <v>19.25</v>
      </c>
      <c r="AR26" s="201">
        <v>0</v>
      </c>
      <c r="AS26" s="201">
        <v>7.64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2.41</v>
      </c>
      <c r="AZ26" s="201">
        <v>0.82</v>
      </c>
      <c r="BA26" s="201">
        <v>1.1299999999999999</v>
      </c>
      <c r="BB26" s="201">
        <v>2.4500000000000002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274.27999999999997</v>
      </c>
      <c r="L27" s="201">
        <v>9.6199999999999992</v>
      </c>
      <c r="M27" s="201">
        <v>63.7</v>
      </c>
      <c r="N27" s="201">
        <v>26.39</v>
      </c>
      <c r="O27" s="201">
        <v>73.77</v>
      </c>
      <c r="P27" s="201">
        <v>30.8</v>
      </c>
      <c r="Q27" s="201">
        <v>2.89</v>
      </c>
      <c r="R27" s="201">
        <v>10.59</v>
      </c>
      <c r="S27" s="201">
        <v>6.74</v>
      </c>
      <c r="T27" s="201">
        <v>0.96</v>
      </c>
      <c r="U27" s="201">
        <v>59.68</v>
      </c>
      <c r="V27" s="201">
        <v>8.8000000000000007</v>
      </c>
      <c r="W27" s="201">
        <v>19.61</v>
      </c>
      <c r="X27" s="201">
        <v>62.68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118.03</v>
      </c>
      <c r="AQ27" s="201">
        <v>19.25</v>
      </c>
      <c r="AR27" s="201">
        <v>0</v>
      </c>
      <c r="AS27" s="201">
        <v>7.64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2.41</v>
      </c>
      <c r="AZ27" s="201">
        <v>1.85</v>
      </c>
      <c r="BA27" s="201">
        <v>1.69</v>
      </c>
      <c r="BB27" s="201">
        <v>2.4500000000000002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274.27999999999997</v>
      </c>
      <c r="L28" s="201">
        <v>9.6199999999999992</v>
      </c>
      <c r="M28" s="201">
        <v>63.7</v>
      </c>
      <c r="N28" s="201">
        <v>26.39</v>
      </c>
      <c r="O28" s="201">
        <v>73.77</v>
      </c>
      <c r="P28" s="201">
        <v>30.8</v>
      </c>
      <c r="Q28" s="201">
        <v>2.89</v>
      </c>
      <c r="R28" s="201">
        <v>10.59</v>
      </c>
      <c r="S28" s="201">
        <v>6.74</v>
      </c>
      <c r="T28" s="201">
        <v>0.96</v>
      </c>
      <c r="U28" s="201">
        <v>59.68</v>
      </c>
      <c r="V28" s="201">
        <v>8.8000000000000007</v>
      </c>
      <c r="W28" s="201">
        <v>19.61</v>
      </c>
      <c r="X28" s="201">
        <v>62.68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118.03</v>
      </c>
      <c r="AQ28" s="201">
        <v>19.25</v>
      </c>
      <c r="AR28" s="201">
        <v>2.52</v>
      </c>
      <c r="AS28" s="201">
        <v>7.64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2.41</v>
      </c>
      <c r="AZ28" s="201">
        <v>3.04</v>
      </c>
      <c r="BA28" s="201">
        <v>2.4300000000000002</v>
      </c>
      <c r="BB28" s="201">
        <v>2.4500000000000002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274.27999999999997</v>
      </c>
      <c r="L29" s="201">
        <v>9.81</v>
      </c>
      <c r="M29" s="201">
        <v>63.7</v>
      </c>
      <c r="N29" s="201">
        <v>26.39</v>
      </c>
      <c r="O29" s="201">
        <v>73.77</v>
      </c>
      <c r="P29" s="201">
        <v>30.8</v>
      </c>
      <c r="Q29" s="201">
        <v>2.89</v>
      </c>
      <c r="R29" s="201">
        <v>10.59</v>
      </c>
      <c r="S29" s="201">
        <v>6.74</v>
      </c>
      <c r="T29" s="201">
        <v>0.96</v>
      </c>
      <c r="U29" s="201">
        <v>59.68</v>
      </c>
      <c r="V29" s="201">
        <v>4.8099999999999996</v>
      </c>
      <c r="W29" s="201">
        <v>19.61</v>
      </c>
      <c r="X29" s="201">
        <v>62.68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64.31</v>
      </c>
      <c r="AQ29" s="201">
        <v>19.25</v>
      </c>
      <c r="AR29" s="201">
        <v>7.8</v>
      </c>
      <c r="AS29" s="201">
        <v>7.64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3.61</v>
      </c>
      <c r="AZ29" s="201">
        <v>4.07</v>
      </c>
      <c r="BA29" s="201">
        <v>2.76</v>
      </c>
      <c r="BB29" s="201">
        <v>1.4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274.27999999999997</v>
      </c>
      <c r="L30" s="201">
        <v>9.6199999999999992</v>
      </c>
      <c r="M30" s="201">
        <v>63.7</v>
      </c>
      <c r="N30" s="201">
        <v>26.39</v>
      </c>
      <c r="O30" s="201">
        <v>73.77</v>
      </c>
      <c r="P30" s="201">
        <v>30.8</v>
      </c>
      <c r="Q30" s="201">
        <v>2.89</v>
      </c>
      <c r="R30" s="201">
        <v>10.59</v>
      </c>
      <c r="S30" s="201">
        <v>6.74</v>
      </c>
      <c r="T30" s="201">
        <v>0.96</v>
      </c>
      <c r="U30" s="201">
        <v>59.68</v>
      </c>
      <c r="V30" s="201">
        <v>4.8099999999999996</v>
      </c>
      <c r="W30" s="201">
        <v>19.61</v>
      </c>
      <c r="X30" s="201">
        <v>62.68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57.74</v>
      </c>
      <c r="AQ30" s="201">
        <v>19.25</v>
      </c>
      <c r="AR30" s="201">
        <v>16.559999999999999</v>
      </c>
      <c r="AS30" s="201">
        <v>7.64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3.61</v>
      </c>
      <c r="AZ30" s="201">
        <v>4.07</v>
      </c>
      <c r="BA30" s="201">
        <v>2.76</v>
      </c>
      <c r="BB30" s="201">
        <v>1.4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274.27999999999997</v>
      </c>
      <c r="L31" s="201">
        <v>9.6199999999999992</v>
      </c>
      <c r="M31" s="201">
        <v>63.7</v>
      </c>
      <c r="N31" s="201">
        <v>26.39</v>
      </c>
      <c r="O31" s="201">
        <v>73.77</v>
      </c>
      <c r="P31" s="201">
        <v>30.8</v>
      </c>
      <c r="Q31" s="201">
        <v>3.81</v>
      </c>
      <c r="R31" s="201">
        <v>10.59</v>
      </c>
      <c r="S31" s="201">
        <v>6.74</v>
      </c>
      <c r="T31" s="201">
        <v>0.96</v>
      </c>
      <c r="U31" s="201">
        <v>59.68</v>
      </c>
      <c r="V31" s="201">
        <v>4.8099999999999996</v>
      </c>
      <c r="W31" s="201">
        <v>19.61</v>
      </c>
      <c r="X31" s="201">
        <v>62.68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57.74</v>
      </c>
      <c r="AQ31" s="201">
        <v>19.25</v>
      </c>
      <c r="AR31" s="201">
        <v>29.31</v>
      </c>
      <c r="AS31" s="201">
        <v>7.64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3.61</v>
      </c>
      <c r="AZ31" s="201">
        <v>4.07</v>
      </c>
      <c r="BA31" s="201">
        <v>2.76</v>
      </c>
      <c r="BB31" s="201">
        <v>1.4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274.27999999999997</v>
      </c>
      <c r="L32" s="201">
        <v>9.6199999999999992</v>
      </c>
      <c r="M32" s="201">
        <v>63.7</v>
      </c>
      <c r="N32" s="201">
        <v>26.39</v>
      </c>
      <c r="O32" s="201">
        <v>73.77</v>
      </c>
      <c r="P32" s="201">
        <v>30.8</v>
      </c>
      <c r="Q32" s="201">
        <v>3.12</v>
      </c>
      <c r="R32" s="201">
        <v>10.59</v>
      </c>
      <c r="S32" s="201">
        <v>6.74</v>
      </c>
      <c r="T32" s="201">
        <v>0.96</v>
      </c>
      <c r="U32" s="201">
        <v>59.68</v>
      </c>
      <c r="V32" s="201">
        <v>4.8099999999999996</v>
      </c>
      <c r="W32" s="201">
        <v>19.61</v>
      </c>
      <c r="X32" s="201">
        <v>62.68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57.74</v>
      </c>
      <c r="AQ32" s="201">
        <v>19.25</v>
      </c>
      <c r="AR32" s="201">
        <v>41</v>
      </c>
      <c r="AS32" s="201">
        <v>7.64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3.61</v>
      </c>
      <c r="AZ32" s="201">
        <v>4.07</v>
      </c>
      <c r="BA32" s="201">
        <v>2.4900000000000002</v>
      </c>
      <c r="BB32" s="201">
        <v>1.4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274.27999999999997</v>
      </c>
      <c r="L33" s="201">
        <v>9.6199999999999992</v>
      </c>
      <c r="M33" s="201">
        <v>63.7</v>
      </c>
      <c r="N33" s="201">
        <v>26.39</v>
      </c>
      <c r="O33" s="201">
        <v>73.77</v>
      </c>
      <c r="P33" s="201">
        <v>30.8</v>
      </c>
      <c r="Q33" s="201">
        <v>5.19</v>
      </c>
      <c r="R33" s="201">
        <v>10.59</v>
      </c>
      <c r="S33" s="201">
        <v>6.88</v>
      </c>
      <c r="T33" s="201">
        <v>0.96</v>
      </c>
      <c r="U33" s="201">
        <v>59.68</v>
      </c>
      <c r="V33" s="201">
        <v>4.8099999999999996</v>
      </c>
      <c r="W33" s="201">
        <v>19.61</v>
      </c>
      <c r="X33" s="201">
        <v>62.68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57.74</v>
      </c>
      <c r="AQ33" s="201">
        <v>19.25</v>
      </c>
      <c r="AR33" s="201">
        <v>44.5</v>
      </c>
      <c r="AS33" s="201">
        <v>7.64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3.61</v>
      </c>
      <c r="AZ33" s="201">
        <v>3.04</v>
      </c>
      <c r="BA33" s="201">
        <v>2.4300000000000002</v>
      </c>
      <c r="BB33" s="201">
        <v>1.4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274.27999999999997</v>
      </c>
      <c r="L34" s="201">
        <v>9.6199999999999992</v>
      </c>
      <c r="M34" s="201">
        <v>63.7</v>
      </c>
      <c r="N34" s="201">
        <v>26.39</v>
      </c>
      <c r="O34" s="201">
        <v>73.77</v>
      </c>
      <c r="P34" s="201">
        <v>30.8</v>
      </c>
      <c r="Q34" s="201">
        <v>5.19</v>
      </c>
      <c r="R34" s="201">
        <v>10.59</v>
      </c>
      <c r="S34" s="201">
        <v>6.74</v>
      </c>
      <c r="T34" s="201">
        <v>0.96</v>
      </c>
      <c r="U34" s="201">
        <v>59.68</v>
      </c>
      <c r="V34" s="201">
        <v>4.8099999999999996</v>
      </c>
      <c r="W34" s="201">
        <v>19.61</v>
      </c>
      <c r="X34" s="201">
        <v>62.68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57.74</v>
      </c>
      <c r="AQ34" s="201">
        <v>19.25</v>
      </c>
      <c r="AR34" s="201">
        <v>44.5</v>
      </c>
      <c r="AS34" s="201">
        <v>7.64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3.78</v>
      </c>
      <c r="AZ34" s="201">
        <v>1.93</v>
      </c>
      <c r="BA34" s="201">
        <v>1.69</v>
      </c>
      <c r="BB34" s="201">
        <v>1.4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274.27999999999997</v>
      </c>
      <c r="L35" s="201">
        <v>9.6199999999999992</v>
      </c>
      <c r="M35" s="201">
        <v>63.7</v>
      </c>
      <c r="N35" s="201">
        <v>26.39</v>
      </c>
      <c r="O35" s="201">
        <v>73.77</v>
      </c>
      <c r="P35" s="201">
        <v>30.8</v>
      </c>
      <c r="Q35" s="201">
        <v>5.19</v>
      </c>
      <c r="R35" s="201">
        <v>10.62</v>
      </c>
      <c r="S35" s="201">
        <v>6.74</v>
      </c>
      <c r="T35" s="201">
        <v>0.96</v>
      </c>
      <c r="U35" s="201">
        <v>59.68</v>
      </c>
      <c r="V35" s="201">
        <v>5</v>
      </c>
      <c r="W35" s="201">
        <v>19.61</v>
      </c>
      <c r="X35" s="201">
        <v>62.68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57.75</v>
      </c>
      <c r="AQ35" s="201">
        <v>19.25</v>
      </c>
      <c r="AR35" s="201">
        <v>44.5</v>
      </c>
      <c r="AS35" s="201">
        <v>7.64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3.78</v>
      </c>
      <c r="AZ35" s="201">
        <v>0.82</v>
      </c>
      <c r="BA35" s="201">
        <v>1.1299999999999999</v>
      </c>
      <c r="BB35" s="201">
        <v>1.4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274.27999999999997</v>
      </c>
      <c r="L36" s="201">
        <v>9.6199999999999992</v>
      </c>
      <c r="M36" s="201">
        <v>63.7</v>
      </c>
      <c r="N36" s="201">
        <v>26.39</v>
      </c>
      <c r="O36" s="201">
        <v>73.77</v>
      </c>
      <c r="P36" s="201">
        <v>30.8</v>
      </c>
      <c r="Q36" s="201">
        <v>5.19</v>
      </c>
      <c r="R36" s="201">
        <v>10.58</v>
      </c>
      <c r="S36" s="201">
        <v>6.74</v>
      </c>
      <c r="T36" s="201">
        <v>0.96</v>
      </c>
      <c r="U36" s="201">
        <v>59.68</v>
      </c>
      <c r="V36" s="201">
        <v>5</v>
      </c>
      <c r="W36" s="201">
        <v>19.61</v>
      </c>
      <c r="X36" s="201">
        <v>62.68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57.75</v>
      </c>
      <c r="AQ36" s="201">
        <v>19.25</v>
      </c>
      <c r="AR36" s="201">
        <v>44.5</v>
      </c>
      <c r="AS36" s="201">
        <v>7.64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2.52</v>
      </c>
      <c r="AZ36" s="201">
        <v>0</v>
      </c>
      <c r="BA36" s="201">
        <v>0.76</v>
      </c>
      <c r="BB36" s="201">
        <v>1.4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274.27999999999997</v>
      </c>
      <c r="L37" s="201">
        <v>9.6199999999999992</v>
      </c>
      <c r="M37" s="201">
        <v>63.7</v>
      </c>
      <c r="N37" s="201">
        <v>26.39</v>
      </c>
      <c r="O37" s="201">
        <v>73.77</v>
      </c>
      <c r="P37" s="201">
        <v>30.8</v>
      </c>
      <c r="Q37" s="201">
        <v>5.19</v>
      </c>
      <c r="R37" s="201">
        <v>10.58</v>
      </c>
      <c r="S37" s="201">
        <v>6.74</v>
      </c>
      <c r="T37" s="201">
        <v>0.96</v>
      </c>
      <c r="U37" s="201">
        <v>59.68</v>
      </c>
      <c r="V37" s="201">
        <v>4.8099999999999996</v>
      </c>
      <c r="W37" s="201">
        <v>19.61</v>
      </c>
      <c r="X37" s="201">
        <v>62.68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56.05</v>
      </c>
      <c r="AQ37" s="201">
        <v>19.25</v>
      </c>
      <c r="AR37" s="201">
        <v>47.5</v>
      </c>
      <c r="AS37" s="201">
        <v>7.64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2.52</v>
      </c>
      <c r="AZ37" s="201">
        <v>0</v>
      </c>
      <c r="BA37" s="201">
        <v>0.38</v>
      </c>
      <c r="BB37" s="201">
        <v>1.4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274.27999999999997</v>
      </c>
      <c r="L38" s="201">
        <v>9.6199999999999992</v>
      </c>
      <c r="M38" s="201">
        <v>63.7</v>
      </c>
      <c r="N38" s="201">
        <v>26.39</v>
      </c>
      <c r="O38" s="201">
        <v>73.77</v>
      </c>
      <c r="P38" s="201">
        <v>30.8</v>
      </c>
      <c r="Q38" s="201">
        <v>5.19</v>
      </c>
      <c r="R38" s="201">
        <v>10.58</v>
      </c>
      <c r="S38" s="201">
        <v>6.74</v>
      </c>
      <c r="T38" s="201">
        <v>0.96</v>
      </c>
      <c r="U38" s="201">
        <v>59.68</v>
      </c>
      <c r="V38" s="201">
        <v>4.8099999999999996</v>
      </c>
      <c r="W38" s="201">
        <v>19.61</v>
      </c>
      <c r="X38" s="201">
        <v>62.68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56.29</v>
      </c>
      <c r="AQ38" s="201">
        <v>19.25</v>
      </c>
      <c r="AR38" s="201">
        <v>47.5</v>
      </c>
      <c r="AS38" s="201">
        <v>7.64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2.52</v>
      </c>
      <c r="AZ38" s="201">
        <v>0</v>
      </c>
      <c r="BA38" s="201">
        <v>0</v>
      </c>
      <c r="BB38" s="201">
        <v>1.4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274.27999999999997</v>
      </c>
      <c r="L39" s="201">
        <v>9.6199999999999992</v>
      </c>
      <c r="M39" s="201">
        <v>63.7</v>
      </c>
      <c r="N39" s="201">
        <v>26.39</v>
      </c>
      <c r="O39" s="201">
        <v>73.77</v>
      </c>
      <c r="P39" s="201">
        <v>30.8</v>
      </c>
      <c r="Q39" s="201">
        <v>5.19</v>
      </c>
      <c r="R39" s="201">
        <v>10.58</v>
      </c>
      <c r="S39" s="201">
        <v>6.74</v>
      </c>
      <c r="T39" s="201">
        <v>0.96</v>
      </c>
      <c r="U39" s="201">
        <v>59.68</v>
      </c>
      <c r="V39" s="201">
        <v>5</v>
      </c>
      <c r="W39" s="201">
        <v>11.55</v>
      </c>
      <c r="X39" s="201">
        <v>62.68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57.74</v>
      </c>
      <c r="AQ39" s="201">
        <v>19.25</v>
      </c>
      <c r="AR39" s="201">
        <v>47.5</v>
      </c>
      <c r="AS39" s="201">
        <v>3.85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2.52</v>
      </c>
      <c r="AZ39" s="201">
        <v>0</v>
      </c>
      <c r="BA39" s="201">
        <v>0</v>
      </c>
      <c r="BB39" s="201">
        <v>1.4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274.27999999999997</v>
      </c>
      <c r="L40" s="201">
        <v>9.6199999999999992</v>
      </c>
      <c r="M40" s="201">
        <v>63.7</v>
      </c>
      <c r="N40" s="201">
        <v>26.39</v>
      </c>
      <c r="O40" s="201">
        <v>73.77</v>
      </c>
      <c r="P40" s="201">
        <v>30.8</v>
      </c>
      <c r="Q40" s="201">
        <v>5.19</v>
      </c>
      <c r="R40" s="201">
        <v>10.58</v>
      </c>
      <c r="S40" s="201">
        <v>6.74</v>
      </c>
      <c r="T40" s="201">
        <v>0.96</v>
      </c>
      <c r="U40" s="201">
        <v>59.68</v>
      </c>
      <c r="V40" s="201">
        <v>5</v>
      </c>
      <c r="W40" s="201">
        <v>11.55</v>
      </c>
      <c r="X40" s="201">
        <v>62.68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57.74</v>
      </c>
      <c r="AQ40" s="201">
        <v>19.25</v>
      </c>
      <c r="AR40" s="201">
        <v>47.5</v>
      </c>
      <c r="AS40" s="201">
        <v>3.85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2.52</v>
      </c>
      <c r="AZ40" s="201">
        <v>0</v>
      </c>
      <c r="BA40" s="201">
        <v>0</v>
      </c>
      <c r="BB40" s="201">
        <v>1.4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274.27999999999997</v>
      </c>
      <c r="L41" s="201">
        <v>9.6199999999999992</v>
      </c>
      <c r="M41" s="201">
        <v>63.7</v>
      </c>
      <c r="N41" s="201">
        <v>26.39</v>
      </c>
      <c r="O41" s="201">
        <v>73.77</v>
      </c>
      <c r="P41" s="201">
        <v>30.8</v>
      </c>
      <c r="Q41" s="201">
        <v>5.19</v>
      </c>
      <c r="R41" s="201">
        <v>10.58</v>
      </c>
      <c r="S41" s="201">
        <v>6.74</v>
      </c>
      <c r="T41" s="201">
        <v>0.96</v>
      </c>
      <c r="U41" s="201">
        <v>59.68</v>
      </c>
      <c r="V41" s="201">
        <v>5</v>
      </c>
      <c r="W41" s="201">
        <v>11.55</v>
      </c>
      <c r="X41" s="201">
        <v>62.68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57.74</v>
      </c>
      <c r="AQ41" s="201">
        <v>19.25</v>
      </c>
      <c r="AR41" s="201">
        <v>47.5</v>
      </c>
      <c r="AS41" s="201">
        <v>3.85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2.52</v>
      </c>
      <c r="AZ41" s="201">
        <v>0</v>
      </c>
      <c r="BA41" s="201">
        <v>0</v>
      </c>
      <c r="BB41" s="201">
        <v>1.4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274.27999999999997</v>
      </c>
      <c r="L42" s="201">
        <v>9.6199999999999992</v>
      </c>
      <c r="M42" s="201">
        <v>63.7</v>
      </c>
      <c r="N42" s="201">
        <v>26.39</v>
      </c>
      <c r="O42" s="201">
        <v>73.77</v>
      </c>
      <c r="P42" s="201">
        <v>30.8</v>
      </c>
      <c r="Q42" s="201">
        <v>5.19</v>
      </c>
      <c r="R42" s="201">
        <v>10.58</v>
      </c>
      <c r="S42" s="201">
        <v>6.74</v>
      </c>
      <c r="T42" s="201">
        <v>0.96</v>
      </c>
      <c r="U42" s="201">
        <v>59.68</v>
      </c>
      <c r="V42" s="201">
        <v>5</v>
      </c>
      <c r="W42" s="201">
        <v>11.55</v>
      </c>
      <c r="X42" s="201">
        <v>62.68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57.74</v>
      </c>
      <c r="AQ42" s="201">
        <v>19.25</v>
      </c>
      <c r="AR42" s="201">
        <v>47.5</v>
      </c>
      <c r="AS42" s="201">
        <v>3.85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2.52</v>
      </c>
      <c r="AZ42" s="201">
        <v>0</v>
      </c>
      <c r="BA42" s="201">
        <v>0</v>
      </c>
      <c r="BB42" s="201">
        <v>1.4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274.27999999999997</v>
      </c>
      <c r="L43" s="201">
        <v>9.6199999999999992</v>
      </c>
      <c r="M43" s="201">
        <v>63.7</v>
      </c>
      <c r="N43" s="201">
        <v>26.39</v>
      </c>
      <c r="O43" s="201">
        <v>73.77</v>
      </c>
      <c r="P43" s="201">
        <v>30.8</v>
      </c>
      <c r="Q43" s="201">
        <v>5.19</v>
      </c>
      <c r="R43" s="201">
        <v>10.58</v>
      </c>
      <c r="S43" s="201">
        <v>6.74</v>
      </c>
      <c r="T43" s="201">
        <v>0.96</v>
      </c>
      <c r="U43" s="201">
        <v>59.68</v>
      </c>
      <c r="V43" s="201">
        <v>5</v>
      </c>
      <c r="W43" s="201">
        <v>11.55</v>
      </c>
      <c r="X43" s="201">
        <v>62.68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57.75</v>
      </c>
      <c r="AQ43" s="201">
        <v>19.25</v>
      </c>
      <c r="AR43" s="201">
        <v>47.5</v>
      </c>
      <c r="AS43" s="201">
        <v>3.85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2.52</v>
      </c>
      <c r="AZ43" s="201">
        <v>0</v>
      </c>
      <c r="BA43" s="201">
        <v>0</v>
      </c>
      <c r="BB43" s="201">
        <v>1.4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274.27999999999997</v>
      </c>
      <c r="L44" s="201">
        <v>9.6199999999999992</v>
      </c>
      <c r="M44" s="201">
        <v>63.7</v>
      </c>
      <c r="N44" s="201">
        <v>26.39</v>
      </c>
      <c r="O44" s="201">
        <v>73.77</v>
      </c>
      <c r="P44" s="201">
        <v>30.8</v>
      </c>
      <c r="Q44" s="201">
        <v>5.19</v>
      </c>
      <c r="R44" s="201">
        <v>10.58</v>
      </c>
      <c r="S44" s="201">
        <v>6.74</v>
      </c>
      <c r="T44" s="201">
        <v>0.96</v>
      </c>
      <c r="U44" s="201">
        <v>59.68</v>
      </c>
      <c r="V44" s="201">
        <v>5</v>
      </c>
      <c r="W44" s="201">
        <v>11.55</v>
      </c>
      <c r="X44" s="201">
        <v>62.68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57.74</v>
      </c>
      <c r="AQ44" s="201">
        <v>19.25</v>
      </c>
      <c r="AR44" s="201">
        <v>47.5</v>
      </c>
      <c r="AS44" s="201">
        <v>3.85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2.52</v>
      </c>
      <c r="AZ44" s="201">
        <v>0</v>
      </c>
      <c r="BA44" s="201">
        <v>0</v>
      </c>
      <c r="BB44" s="201">
        <v>1.4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274.27999999999997</v>
      </c>
      <c r="L45" s="201">
        <v>9.6199999999999992</v>
      </c>
      <c r="M45" s="201">
        <v>63.7</v>
      </c>
      <c r="N45" s="201">
        <v>26.39</v>
      </c>
      <c r="O45" s="201">
        <v>73.77</v>
      </c>
      <c r="P45" s="201">
        <v>30.8</v>
      </c>
      <c r="Q45" s="201">
        <v>5.19</v>
      </c>
      <c r="R45" s="201">
        <v>10.58</v>
      </c>
      <c r="S45" s="201">
        <v>6.74</v>
      </c>
      <c r="T45" s="201">
        <v>0.96</v>
      </c>
      <c r="U45" s="201">
        <v>59.68</v>
      </c>
      <c r="V45" s="201">
        <v>5</v>
      </c>
      <c r="W45" s="201">
        <v>11.55</v>
      </c>
      <c r="X45" s="201">
        <v>62.68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57.74</v>
      </c>
      <c r="AQ45" s="201">
        <v>19.25</v>
      </c>
      <c r="AR45" s="201">
        <v>47.5</v>
      </c>
      <c r="AS45" s="201">
        <v>3.85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2.52</v>
      </c>
      <c r="AZ45" s="201">
        <v>0</v>
      </c>
      <c r="BA45" s="201">
        <v>0</v>
      </c>
      <c r="BB45" s="201">
        <v>1.4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274.27999999999997</v>
      </c>
      <c r="L46" s="201">
        <v>9.6199999999999992</v>
      </c>
      <c r="M46" s="201">
        <v>63.7</v>
      </c>
      <c r="N46" s="201">
        <v>26.39</v>
      </c>
      <c r="O46" s="201">
        <v>73.77</v>
      </c>
      <c r="P46" s="201">
        <v>30.8</v>
      </c>
      <c r="Q46" s="201">
        <v>5.19</v>
      </c>
      <c r="R46" s="201">
        <v>10.58</v>
      </c>
      <c r="S46" s="201">
        <v>6.74</v>
      </c>
      <c r="T46" s="201">
        <v>0.96</v>
      </c>
      <c r="U46" s="201">
        <v>59.68</v>
      </c>
      <c r="V46" s="201">
        <v>5</v>
      </c>
      <c r="W46" s="201">
        <v>11.55</v>
      </c>
      <c r="X46" s="201">
        <v>62.68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57.74</v>
      </c>
      <c r="AQ46" s="201">
        <v>19.25</v>
      </c>
      <c r="AR46" s="201">
        <v>47.5</v>
      </c>
      <c r="AS46" s="201">
        <v>3.85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1.2</v>
      </c>
      <c r="AZ46" s="201">
        <v>0</v>
      </c>
      <c r="BA46" s="201">
        <v>0</v>
      </c>
      <c r="BB46" s="201">
        <v>1.4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274.27999999999997</v>
      </c>
      <c r="L47" s="201">
        <v>9.6199999999999992</v>
      </c>
      <c r="M47" s="201">
        <v>63.7</v>
      </c>
      <c r="N47" s="201">
        <v>26.39</v>
      </c>
      <c r="O47" s="201">
        <v>73.77</v>
      </c>
      <c r="P47" s="201">
        <v>30.8</v>
      </c>
      <c r="Q47" s="201">
        <v>5.19</v>
      </c>
      <c r="R47" s="201">
        <v>10.58</v>
      </c>
      <c r="S47" s="201">
        <v>6.74</v>
      </c>
      <c r="T47" s="201">
        <v>0.96</v>
      </c>
      <c r="U47" s="201">
        <v>59.68</v>
      </c>
      <c r="V47" s="201">
        <v>5</v>
      </c>
      <c r="W47" s="201">
        <v>11.55</v>
      </c>
      <c r="X47" s="201">
        <v>35.61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57.74</v>
      </c>
      <c r="AQ47" s="201">
        <v>19.25</v>
      </c>
      <c r="AR47" s="201">
        <v>47.5</v>
      </c>
      <c r="AS47" s="201">
        <v>3.85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1.2</v>
      </c>
      <c r="AZ47" s="201">
        <v>0</v>
      </c>
      <c r="BA47" s="201">
        <v>0</v>
      </c>
      <c r="BB47" s="201">
        <v>1.4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274.27999999999997</v>
      </c>
      <c r="L48" s="201">
        <v>9.6199999999999992</v>
      </c>
      <c r="M48" s="201">
        <v>63.7</v>
      </c>
      <c r="N48" s="201">
        <v>26.39</v>
      </c>
      <c r="O48" s="201">
        <v>73.77</v>
      </c>
      <c r="P48" s="201">
        <v>30.8</v>
      </c>
      <c r="Q48" s="201">
        <v>5.19</v>
      </c>
      <c r="R48" s="201">
        <v>10.58</v>
      </c>
      <c r="S48" s="201">
        <v>6.74</v>
      </c>
      <c r="T48" s="201">
        <v>0.96</v>
      </c>
      <c r="U48" s="201">
        <v>59.68</v>
      </c>
      <c r="V48" s="201">
        <v>5</v>
      </c>
      <c r="W48" s="201">
        <v>11.55</v>
      </c>
      <c r="X48" s="201">
        <v>35.61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57.74</v>
      </c>
      <c r="AQ48" s="201">
        <v>19.25</v>
      </c>
      <c r="AR48" s="201">
        <v>47.5</v>
      </c>
      <c r="AS48" s="201">
        <v>3.85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1.2</v>
      </c>
      <c r="AZ48" s="201">
        <v>0</v>
      </c>
      <c r="BA48" s="201">
        <v>0</v>
      </c>
      <c r="BB48" s="201">
        <v>1.4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274.27999999999997</v>
      </c>
      <c r="L49" s="201">
        <v>9.6199999999999992</v>
      </c>
      <c r="M49" s="201">
        <v>63.7</v>
      </c>
      <c r="N49" s="201">
        <v>26.39</v>
      </c>
      <c r="O49" s="201">
        <v>73.77</v>
      </c>
      <c r="P49" s="201">
        <v>30.8</v>
      </c>
      <c r="Q49" s="201">
        <v>5.19</v>
      </c>
      <c r="R49" s="201">
        <v>10.58</v>
      </c>
      <c r="S49" s="201">
        <v>6.74</v>
      </c>
      <c r="T49" s="201">
        <v>0.96</v>
      </c>
      <c r="U49" s="201">
        <v>59.68</v>
      </c>
      <c r="V49" s="201">
        <v>5</v>
      </c>
      <c r="W49" s="201">
        <v>11.55</v>
      </c>
      <c r="X49" s="201">
        <v>35.61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57.74</v>
      </c>
      <c r="AQ49" s="201">
        <v>19.25</v>
      </c>
      <c r="AR49" s="201">
        <v>47.5</v>
      </c>
      <c r="AS49" s="201">
        <v>3.85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1.2</v>
      </c>
      <c r="AZ49" s="201">
        <v>0</v>
      </c>
      <c r="BA49" s="201">
        <v>0</v>
      </c>
      <c r="BB49" s="201">
        <v>1.4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274.27999999999997</v>
      </c>
      <c r="L50" s="201">
        <v>9.6199999999999992</v>
      </c>
      <c r="M50" s="201">
        <v>63.7</v>
      </c>
      <c r="N50" s="201">
        <v>26.39</v>
      </c>
      <c r="O50" s="201">
        <v>73.77</v>
      </c>
      <c r="P50" s="201">
        <v>30.8</v>
      </c>
      <c r="Q50" s="201">
        <v>5.19</v>
      </c>
      <c r="R50" s="201">
        <v>10.58</v>
      </c>
      <c r="S50" s="201">
        <v>6.74</v>
      </c>
      <c r="T50" s="201">
        <v>0.96</v>
      </c>
      <c r="U50" s="201">
        <v>59.68</v>
      </c>
      <c r="V50" s="201">
        <v>5</v>
      </c>
      <c r="W50" s="201">
        <v>11.55</v>
      </c>
      <c r="X50" s="201">
        <v>35.61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57.74</v>
      </c>
      <c r="AQ50" s="201">
        <v>19.25</v>
      </c>
      <c r="AR50" s="201">
        <v>47.5</v>
      </c>
      <c r="AS50" s="201">
        <v>3.85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1.2</v>
      </c>
      <c r="AZ50" s="201">
        <v>0</v>
      </c>
      <c r="BA50" s="201">
        <v>0</v>
      </c>
      <c r="BB50" s="201">
        <v>1.4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274.27999999999997</v>
      </c>
      <c r="L51" s="201">
        <v>9.6199999999999992</v>
      </c>
      <c r="M51" s="201">
        <v>63.7</v>
      </c>
      <c r="N51" s="201">
        <v>26.39</v>
      </c>
      <c r="O51" s="201">
        <v>73.77</v>
      </c>
      <c r="P51" s="201">
        <v>30.8</v>
      </c>
      <c r="Q51" s="201">
        <v>5.19</v>
      </c>
      <c r="R51" s="201">
        <v>10.58</v>
      </c>
      <c r="S51" s="201">
        <v>6.74</v>
      </c>
      <c r="T51" s="201">
        <v>0.96</v>
      </c>
      <c r="U51" s="201">
        <v>59.68</v>
      </c>
      <c r="V51" s="201">
        <v>5</v>
      </c>
      <c r="W51" s="201">
        <v>11.55</v>
      </c>
      <c r="X51" s="201">
        <v>35.61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57.74</v>
      </c>
      <c r="AQ51" s="201">
        <v>19.25</v>
      </c>
      <c r="AR51" s="201">
        <v>47.5</v>
      </c>
      <c r="AS51" s="201">
        <v>3.85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1.2</v>
      </c>
      <c r="AZ51" s="201">
        <v>0</v>
      </c>
      <c r="BA51" s="201">
        <v>0</v>
      </c>
      <c r="BB51" s="201">
        <v>1.4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274.27999999999997</v>
      </c>
      <c r="L52" s="201">
        <v>9.6199999999999992</v>
      </c>
      <c r="M52" s="201">
        <v>63.7</v>
      </c>
      <c r="N52" s="201">
        <v>26.39</v>
      </c>
      <c r="O52" s="201">
        <v>73.77</v>
      </c>
      <c r="P52" s="201">
        <v>30.8</v>
      </c>
      <c r="Q52" s="201">
        <v>5.19</v>
      </c>
      <c r="R52" s="201">
        <v>10.58</v>
      </c>
      <c r="S52" s="201">
        <v>6.74</v>
      </c>
      <c r="T52" s="201">
        <v>0.96</v>
      </c>
      <c r="U52" s="201">
        <v>59.68</v>
      </c>
      <c r="V52" s="201">
        <v>5</v>
      </c>
      <c r="W52" s="201">
        <v>11.55</v>
      </c>
      <c r="X52" s="201">
        <v>35.61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57.74</v>
      </c>
      <c r="AQ52" s="201">
        <v>19.25</v>
      </c>
      <c r="AR52" s="201">
        <v>47.5</v>
      </c>
      <c r="AS52" s="201">
        <v>3.85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1.2</v>
      </c>
      <c r="AZ52" s="201">
        <v>0</v>
      </c>
      <c r="BA52" s="201">
        <v>0</v>
      </c>
      <c r="BB52" s="201">
        <v>1.4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274.27999999999997</v>
      </c>
      <c r="L53" s="201">
        <v>9.6199999999999992</v>
      </c>
      <c r="M53" s="201">
        <v>63.7</v>
      </c>
      <c r="N53" s="201">
        <v>26.39</v>
      </c>
      <c r="O53" s="201">
        <v>73.77</v>
      </c>
      <c r="P53" s="201">
        <v>30.8</v>
      </c>
      <c r="Q53" s="201">
        <v>5.19</v>
      </c>
      <c r="R53" s="201">
        <v>10.58</v>
      </c>
      <c r="S53" s="201">
        <v>6.74</v>
      </c>
      <c r="T53" s="201">
        <v>0.96</v>
      </c>
      <c r="U53" s="201">
        <v>59.68</v>
      </c>
      <c r="V53" s="201">
        <v>5</v>
      </c>
      <c r="W53" s="201">
        <v>11.55</v>
      </c>
      <c r="X53" s="201">
        <v>35.61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57.74</v>
      </c>
      <c r="AQ53" s="201">
        <v>19.25</v>
      </c>
      <c r="AR53" s="201">
        <v>47.5</v>
      </c>
      <c r="AS53" s="201">
        <v>3.85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1.2</v>
      </c>
      <c r="AZ53" s="201">
        <v>0</v>
      </c>
      <c r="BA53" s="201">
        <v>0</v>
      </c>
      <c r="BB53" s="201">
        <v>1.4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274.27999999999997</v>
      </c>
      <c r="L54" s="201">
        <v>9.6199999999999992</v>
      </c>
      <c r="M54" s="201">
        <v>63.7</v>
      </c>
      <c r="N54" s="201">
        <v>26.39</v>
      </c>
      <c r="O54" s="201">
        <v>73.77</v>
      </c>
      <c r="P54" s="201">
        <v>30.8</v>
      </c>
      <c r="Q54" s="201">
        <v>5.19</v>
      </c>
      <c r="R54" s="201">
        <v>10.58</v>
      </c>
      <c r="S54" s="201">
        <v>6.74</v>
      </c>
      <c r="T54" s="201">
        <v>0.96</v>
      </c>
      <c r="U54" s="201">
        <v>59.68</v>
      </c>
      <c r="V54" s="201">
        <v>5</v>
      </c>
      <c r="W54" s="201">
        <v>11.55</v>
      </c>
      <c r="X54" s="201">
        <v>35.61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57.74</v>
      </c>
      <c r="AQ54" s="201">
        <v>19.25</v>
      </c>
      <c r="AR54" s="201">
        <v>47.5</v>
      </c>
      <c r="AS54" s="201">
        <v>3.85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1.2</v>
      </c>
      <c r="AZ54" s="201">
        <v>0</v>
      </c>
      <c r="BA54" s="201">
        <v>0</v>
      </c>
      <c r="BB54" s="201">
        <v>1.4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274.27999999999997</v>
      </c>
      <c r="L55" s="201">
        <v>9.6199999999999992</v>
      </c>
      <c r="M55" s="201">
        <v>63.7</v>
      </c>
      <c r="N55" s="201">
        <v>26.39</v>
      </c>
      <c r="O55" s="201">
        <v>73.77</v>
      </c>
      <c r="P55" s="201">
        <v>30.8</v>
      </c>
      <c r="Q55" s="201">
        <v>5.19</v>
      </c>
      <c r="R55" s="201">
        <v>10.58</v>
      </c>
      <c r="S55" s="201">
        <v>6.74</v>
      </c>
      <c r="T55" s="201">
        <v>0.96</v>
      </c>
      <c r="U55" s="201">
        <v>59.68</v>
      </c>
      <c r="V55" s="201">
        <v>5</v>
      </c>
      <c r="W55" s="201">
        <v>11.79</v>
      </c>
      <c r="X55" s="201">
        <v>35.61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57.74</v>
      </c>
      <c r="AQ55" s="201">
        <v>19.25</v>
      </c>
      <c r="AR55" s="201">
        <v>47.5</v>
      </c>
      <c r="AS55" s="201">
        <v>3.85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1.2</v>
      </c>
      <c r="AZ55" s="201">
        <v>0</v>
      </c>
      <c r="BA55" s="201">
        <v>0</v>
      </c>
      <c r="BB55" s="201">
        <v>1.4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274.27999999999997</v>
      </c>
      <c r="L56" s="201">
        <v>9.6199999999999992</v>
      </c>
      <c r="M56" s="201">
        <v>63.7</v>
      </c>
      <c r="N56" s="201">
        <v>26.39</v>
      </c>
      <c r="O56" s="201">
        <v>73.77</v>
      </c>
      <c r="P56" s="201">
        <v>30.8</v>
      </c>
      <c r="Q56" s="201">
        <v>5.19</v>
      </c>
      <c r="R56" s="201">
        <v>10.58</v>
      </c>
      <c r="S56" s="201">
        <v>6.74</v>
      </c>
      <c r="T56" s="201">
        <v>0.96</v>
      </c>
      <c r="U56" s="201">
        <v>59.68</v>
      </c>
      <c r="V56" s="201">
        <v>5</v>
      </c>
      <c r="W56" s="201">
        <v>11.79</v>
      </c>
      <c r="X56" s="201">
        <v>35.61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57.74</v>
      </c>
      <c r="AQ56" s="201">
        <v>19.25</v>
      </c>
      <c r="AR56" s="201">
        <v>47.5</v>
      </c>
      <c r="AS56" s="201">
        <v>3.85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1.2</v>
      </c>
      <c r="AZ56" s="201">
        <v>0</v>
      </c>
      <c r="BA56" s="201">
        <v>0</v>
      </c>
      <c r="BB56" s="201">
        <v>1.4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274.27999999999997</v>
      </c>
      <c r="L57" s="201">
        <v>9.6199999999999992</v>
      </c>
      <c r="M57" s="201">
        <v>63.7</v>
      </c>
      <c r="N57" s="201">
        <v>26.39</v>
      </c>
      <c r="O57" s="201">
        <v>73.77</v>
      </c>
      <c r="P57" s="201">
        <v>30.8</v>
      </c>
      <c r="Q57" s="201">
        <v>5.0599999999999996</v>
      </c>
      <c r="R57" s="201">
        <v>10.59</v>
      </c>
      <c r="S57" s="201">
        <v>6.74</v>
      </c>
      <c r="T57" s="201">
        <v>0.96</v>
      </c>
      <c r="U57" s="201">
        <v>59.68</v>
      </c>
      <c r="V57" s="201">
        <v>4.8099999999999996</v>
      </c>
      <c r="W57" s="201">
        <v>11.79</v>
      </c>
      <c r="X57" s="201">
        <v>35.61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57.74</v>
      </c>
      <c r="AQ57" s="201">
        <v>19.25</v>
      </c>
      <c r="AR57" s="201">
        <v>47.5</v>
      </c>
      <c r="AS57" s="201">
        <v>3.85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1.2</v>
      </c>
      <c r="AZ57" s="201">
        <v>0</v>
      </c>
      <c r="BA57" s="201">
        <v>0</v>
      </c>
      <c r="BB57" s="201">
        <v>1.4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274.27999999999997</v>
      </c>
      <c r="L58" s="201">
        <v>9.6199999999999992</v>
      </c>
      <c r="M58" s="201">
        <v>63.7</v>
      </c>
      <c r="N58" s="201">
        <v>26.39</v>
      </c>
      <c r="O58" s="201">
        <v>73.77</v>
      </c>
      <c r="P58" s="201">
        <v>30.8</v>
      </c>
      <c r="Q58" s="201">
        <v>5.0599999999999996</v>
      </c>
      <c r="R58" s="201">
        <v>10.59</v>
      </c>
      <c r="S58" s="201">
        <v>6.74</v>
      </c>
      <c r="T58" s="201">
        <v>0.96</v>
      </c>
      <c r="U58" s="201">
        <v>59.68</v>
      </c>
      <c r="V58" s="201">
        <v>4.8099999999999996</v>
      </c>
      <c r="W58" s="201">
        <v>11.79</v>
      </c>
      <c r="X58" s="201">
        <v>35.61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57.74</v>
      </c>
      <c r="AQ58" s="201">
        <v>19.25</v>
      </c>
      <c r="AR58" s="201">
        <v>47.5</v>
      </c>
      <c r="AS58" s="201">
        <v>3.85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1.2</v>
      </c>
      <c r="AZ58" s="201">
        <v>0</v>
      </c>
      <c r="BA58" s="201">
        <v>0</v>
      </c>
      <c r="BB58" s="201">
        <v>1.4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273.55</v>
      </c>
      <c r="L59" s="201">
        <v>9.6199999999999992</v>
      </c>
      <c r="M59" s="201">
        <v>63.7</v>
      </c>
      <c r="N59" s="201">
        <v>26.39</v>
      </c>
      <c r="O59" s="201">
        <v>73.77</v>
      </c>
      <c r="P59" s="201">
        <v>30.8</v>
      </c>
      <c r="Q59" s="201">
        <v>5.0599999999999996</v>
      </c>
      <c r="R59" s="201">
        <v>10.59</v>
      </c>
      <c r="S59" s="201">
        <v>6.74</v>
      </c>
      <c r="T59" s="201">
        <v>0.96</v>
      </c>
      <c r="U59" s="201">
        <v>59.68</v>
      </c>
      <c r="V59" s="201">
        <v>4.8099999999999996</v>
      </c>
      <c r="W59" s="201">
        <v>11.55</v>
      </c>
      <c r="X59" s="201">
        <v>35.61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57.74</v>
      </c>
      <c r="AQ59" s="201">
        <v>19.25</v>
      </c>
      <c r="AR59" s="201">
        <v>47.5</v>
      </c>
      <c r="AS59" s="201">
        <v>3.85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1.2</v>
      </c>
      <c r="AZ59" s="201">
        <v>0</v>
      </c>
      <c r="BA59" s="201">
        <v>0</v>
      </c>
      <c r="BB59" s="201">
        <v>1.4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273.55</v>
      </c>
      <c r="L60" s="201">
        <v>9.6199999999999992</v>
      </c>
      <c r="M60" s="201">
        <v>63.7</v>
      </c>
      <c r="N60" s="201">
        <v>26.39</v>
      </c>
      <c r="O60" s="201">
        <v>73.77</v>
      </c>
      <c r="P60" s="201">
        <v>30.8</v>
      </c>
      <c r="Q60" s="201">
        <v>5.0599999999999996</v>
      </c>
      <c r="R60" s="201">
        <v>10.59</v>
      </c>
      <c r="S60" s="201">
        <v>6.74</v>
      </c>
      <c r="T60" s="201">
        <v>0.96</v>
      </c>
      <c r="U60" s="201">
        <v>59.68</v>
      </c>
      <c r="V60" s="201">
        <v>4.8099999999999996</v>
      </c>
      <c r="W60" s="201">
        <v>11.55</v>
      </c>
      <c r="X60" s="201">
        <v>35.61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57.74</v>
      </c>
      <c r="AQ60" s="201">
        <v>19.25</v>
      </c>
      <c r="AR60" s="201">
        <v>47.5</v>
      </c>
      <c r="AS60" s="201">
        <v>3.85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1.2</v>
      </c>
      <c r="AZ60" s="201">
        <v>0</v>
      </c>
      <c r="BA60" s="201">
        <v>0</v>
      </c>
      <c r="BB60" s="201">
        <v>1.4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271.39999999999998</v>
      </c>
      <c r="L61" s="201">
        <v>9.6199999999999992</v>
      </c>
      <c r="M61" s="201">
        <v>63.7</v>
      </c>
      <c r="N61" s="201">
        <v>26.39</v>
      </c>
      <c r="O61" s="201">
        <v>73.77</v>
      </c>
      <c r="P61" s="201">
        <v>30.8</v>
      </c>
      <c r="Q61" s="201">
        <v>5.0599999999999996</v>
      </c>
      <c r="R61" s="201">
        <v>10.59</v>
      </c>
      <c r="S61" s="201">
        <v>6.74</v>
      </c>
      <c r="T61" s="201">
        <v>0.96</v>
      </c>
      <c r="U61" s="201">
        <v>59.68</v>
      </c>
      <c r="V61" s="201">
        <v>4.8099999999999996</v>
      </c>
      <c r="W61" s="201">
        <v>11.55</v>
      </c>
      <c r="X61" s="201">
        <v>35.61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57.74</v>
      </c>
      <c r="AQ61" s="201">
        <v>19.25</v>
      </c>
      <c r="AR61" s="201">
        <v>47.5</v>
      </c>
      <c r="AS61" s="201">
        <v>3.85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1.2</v>
      </c>
      <c r="AZ61" s="201">
        <v>0</v>
      </c>
      <c r="BA61" s="201">
        <v>0</v>
      </c>
      <c r="BB61" s="201">
        <v>1.4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271.39999999999998</v>
      </c>
      <c r="L62" s="201">
        <v>9.6199999999999992</v>
      </c>
      <c r="M62" s="201">
        <v>63.7</v>
      </c>
      <c r="N62" s="201">
        <v>26.39</v>
      </c>
      <c r="O62" s="201">
        <v>73.77</v>
      </c>
      <c r="P62" s="201">
        <v>30.8</v>
      </c>
      <c r="Q62" s="201">
        <v>5.0599999999999996</v>
      </c>
      <c r="R62" s="201">
        <v>10.59</v>
      </c>
      <c r="S62" s="201">
        <v>6.74</v>
      </c>
      <c r="T62" s="201">
        <v>0.96</v>
      </c>
      <c r="U62" s="201">
        <v>59.68</v>
      </c>
      <c r="V62" s="201">
        <v>4.8099999999999996</v>
      </c>
      <c r="W62" s="201">
        <v>11.55</v>
      </c>
      <c r="X62" s="201">
        <v>35.61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57.75</v>
      </c>
      <c r="AQ62" s="201">
        <v>19.25</v>
      </c>
      <c r="AR62" s="201">
        <v>47.5</v>
      </c>
      <c r="AS62" s="201">
        <v>3.85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1.2</v>
      </c>
      <c r="AZ62" s="201">
        <v>0</v>
      </c>
      <c r="BA62" s="201">
        <v>0</v>
      </c>
      <c r="BB62" s="201">
        <v>1.4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271.39999999999998</v>
      </c>
      <c r="L63" s="201">
        <v>9.6199999999999992</v>
      </c>
      <c r="M63" s="201">
        <v>63.7</v>
      </c>
      <c r="N63" s="201">
        <v>26.39</v>
      </c>
      <c r="O63" s="201">
        <v>73.77</v>
      </c>
      <c r="P63" s="201">
        <v>30.8</v>
      </c>
      <c r="Q63" s="201">
        <v>5.0599999999999996</v>
      </c>
      <c r="R63" s="201">
        <v>10.59</v>
      </c>
      <c r="S63" s="201">
        <v>6.74</v>
      </c>
      <c r="T63" s="201">
        <v>0.96</v>
      </c>
      <c r="U63" s="201">
        <v>59.68</v>
      </c>
      <c r="V63" s="201">
        <v>4.8099999999999996</v>
      </c>
      <c r="W63" s="201">
        <v>11.55</v>
      </c>
      <c r="X63" s="201">
        <v>35.61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57.75</v>
      </c>
      <c r="AQ63" s="201">
        <v>19.25</v>
      </c>
      <c r="AR63" s="201">
        <v>47.5</v>
      </c>
      <c r="AS63" s="201">
        <v>3.85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1.2</v>
      </c>
      <c r="AZ63" s="201">
        <v>0</v>
      </c>
      <c r="BA63" s="201">
        <v>0</v>
      </c>
      <c r="BB63" s="201">
        <v>1.4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271.39999999999998</v>
      </c>
      <c r="L64" s="201">
        <v>9.6199999999999992</v>
      </c>
      <c r="M64" s="201">
        <v>63.7</v>
      </c>
      <c r="N64" s="201">
        <v>26.39</v>
      </c>
      <c r="O64" s="201">
        <v>73.77</v>
      </c>
      <c r="P64" s="201">
        <v>30.8</v>
      </c>
      <c r="Q64" s="201">
        <v>5.0599999999999996</v>
      </c>
      <c r="R64" s="201">
        <v>10.59</v>
      </c>
      <c r="S64" s="201">
        <v>6.74</v>
      </c>
      <c r="T64" s="201">
        <v>0.96</v>
      </c>
      <c r="U64" s="201">
        <v>59.68</v>
      </c>
      <c r="V64" s="201">
        <v>4.8099999999999996</v>
      </c>
      <c r="W64" s="201">
        <v>11.55</v>
      </c>
      <c r="X64" s="201">
        <v>35.61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57.75</v>
      </c>
      <c r="AQ64" s="201">
        <v>19.25</v>
      </c>
      <c r="AR64" s="201">
        <v>47.5</v>
      </c>
      <c r="AS64" s="201">
        <v>3.85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1.2</v>
      </c>
      <c r="AZ64" s="201">
        <v>0</v>
      </c>
      <c r="BA64" s="201">
        <v>0</v>
      </c>
      <c r="BB64" s="201">
        <v>1.4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271.39999999999998</v>
      </c>
      <c r="L65" s="201">
        <v>9.6199999999999992</v>
      </c>
      <c r="M65" s="201">
        <v>63.7</v>
      </c>
      <c r="N65" s="201">
        <v>26.39</v>
      </c>
      <c r="O65" s="201">
        <v>73.77</v>
      </c>
      <c r="P65" s="201">
        <v>30.8</v>
      </c>
      <c r="Q65" s="201">
        <v>5.0599999999999996</v>
      </c>
      <c r="R65" s="201">
        <v>10.59</v>
      </c>
      <c r="S65" s="201">
        <v>6.74</v>
      </c>
      <c r="T65" s="201">
        <v>0.96</v>
      </c>
      <c r="U65" s="201">
        <v>59.68</v>
      </c>
      <c r="V65" s="201">
        <v>4.8099999999999996</v>
      </c>
      <c r="W65" s="201">
        <v>19.61</v>
      </c>
      <c r="X65" s="201">
        <v>62.68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57.75</v>
      </c>
      <c r="AQ65" s="201">
        <v>19.25</v>
      </c>
      <c r="AR65" s="201">
        <v>47.5</v>
      </c>
      <c r="AS65" s="201">
        <v>5.83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1.2</v>
      </c>
      <c r="AZ65" s="201">
        <v>0</v>
      </c>
      <c r="BA65" s="201">
        <v>0</v>
      </c>
      <c r="BB65" s="201">
        <v>1.4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271.39999999999998</v>
      </c>
      <c r="L66" s="201">
        <v>9.6199999999999992</v>
      </c>
      <c r="M66" s="201">
        <v>63.7</v>
      </c>
      <c r="N66" s="201">
        <v>26.39</v>
      </c>
      <c r="O66" s="201">
        <v>73.77</v>
      </c>
      <c r="P66" s="201">
        <v>30.8</v>
      </c>
      <c r="Q66" s="201">
        <v>5.0599999999999996</v>
      </c>
      <c r="R66" s="201">
        <v>10.59</v>
      </c>
      <c r="S66" s="201">
        <v>6.74</v>
      </c>
      <c r="T66" s="201">
        <v>0.96</v>
      </c>
      <c r="U66" s="201">
        <v>59.68</v>
      </c>
      <c r="V66" s="201">
        <v>4.8099999999999996</v>
      </c>
      <c r="W66" s="201">
        <v>19.61</v>
      </c>
      <c r="X66" s="201">
        <v>62.68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71.13</v>
      </c>
      <c r="AQ66" s="201">
        <v>19.25</v>
      </c>
      <c r="AR66" s="201">
        <v>47.5</v>
      </c>
      <c r="AS66" s="201">
        <v>5.83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1.2</v>
      </c>
      <c r="AZ66" s="201">
        <v>0</v>
      </c>
      <c r="BA66" s="201">
        <v>0</v>
      </c>
      <c r="BB66" s="201">
        <v>1.4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271.39999999999998</v>
      </c>
      <c r="L67" s="201">
        <v>9.6199999999999992</v>
      </c>
      <c r="M67" s="201">
        <v>63.7</v>
      </c>
      <c r="N67" s="201">
        <v>26.39</v>
      </c>
      <c r="O67" s="201">
        <v>73.77</v>
      </c>
      <c r="P67" s="201">
        <v>30.8</v>
      </c>
      <c r="Q67" s="201">
        <v>5.0599999999999996</v>
      </c>
      <c r="R67" s="201">
        <v>10.59</v>
      </c>
      <c r="S67" s="201">
        <v>6.74</v>
      </c>
      <c r="T67" s="201">
        <v>0.96</v>
      </c>
      <c r="U67" s="201">
        <v>59.68</v>
      </c>
      <c r="V67" s="201">
        <v>4.8099999999999996</v>
      </c>
      <c r="W67" s="201">
        <v>19.61</v>
      </c>
      <c r="X67" s="201">
        <v>62.68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72.180000000000007</v>
      </c>
      <c r="AQ67" s="201">
        <v>19.25</v>
      </c>
      <c r="AR67" s="201">
        <v>47.5</v>
      </c>
      <c r="AS67" s="201">
        <v>5.83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1.2</v>
      </c>
      <c r="AZ67" s="201">
        <v>0</v>
      </c>
      <c r="BA67" s="201">
        <v>0</v>
      </c>
      <c r="BB67" s="201">
        <v>1.4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271.39999999999998</v>
      </c>
      <c r="L68" s="201">
        <v>17.47</v>
      </c>
      <c r="M68" s="201">
        <v>63.7</v>
      </c>
      <c r="N68" s="201">
        <v>26.39</v>
      </c>
      <c r="O68" s="201">
        <v>73.77</v>
      </c>
      <c r="P68" s="201">
        <v>30.8</v>
      </c>
      <c r="Q68" s="201">
        <v>9.59</v>
      </c>
      <c r="R68" s="201">
        <v>19.079999999999998</v>
      </c>
      <c r="S68" s="201">
        <v>11.73</v>
      </c>
      <c r="T68" s="201">
        <v>1.41</v>
      </c>
      <c r="U68" s="201">
        <v>59.68</v>
      </c>
      <c r="V68" s="201">
        <v>8.7899999999999991</v>
      </c>
      <c r="W68" s="201">
        <v>19.61</v>
      </c>
      <c r="X68" s="201">
        <v>62.68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111.24</v>
      </c>
      <c r="AQ68" s="201">
        <v>38.130000000000003</v>
      </c>
      <c r="AR68" s="201">
        <v>47.5</v>
      </c>
      <c r="AS68" s="201">
        <v>5.83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1.2</v>
      </c>
      <c r="AZ68" s="201">
        <v>0</v>
      </c>
      <c r="BA68" s="201">
        <v>0</v>
      </c>
      <c r="BB68" s="201">
        <v>2.4500000000000002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307.97000000000003</v>
      </c>
      <c r="L69" s="201">
        <v>17.47</v>
      </c>
      <c r="M69" s="201">
        <v>63.7</v>
      </c>
      <c r="N69" s="201">
        <v>26.39</v>
      </c>
      <c r="O69" s="201">
        <v>73.77</v>
      </c>
      <c r="P69" s="201">
        <v>30.8</v>
      </c>
      <c r="Q69" s="201">
        <v>9.59</v>
      </c>
      <c r="R69" s="201">
        <v>19.079999999999998</v>
      </c>
      <c r="S69" s="201">
        <v>11.73</v>
      </c>
      <c r="T69" s="201">
        <v>1.41</v>
      </c>
      <c r="U69" s="201">
        <v>59.68</v>
      </c>
      <c r="V69" s="201">
        <v>8.8000000000000007</v>
      </c>
      <c r="W69" s="201">
        <v>19.61</v>
      </c>
      <c r="X69" s="201">
        <v>62.68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118.03</v>
      </c>
      <c r="AQ69" s="201">
        <v>38.130000000000003</v>
      </c>
      <c r="AR69" s="201">
        <v>42.03</v>
      </c>
      <c r="AS69" s="201">
        <v>7.64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1.2</v>
      </c>
      <c r="AZ69" s="201">
        <v>0</v>
      </c>
      <c r="BA69" s="201">
        <v>0</v>
      </c>
      <c r="BB69" s="201">
        <v>2.4500000000000002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356.09</v>
      </c>
      <c r="L70" s="201">
        <v>17.47</v>
      </c>
      <c r="M70" s="201">
        <v>63.7</v>
      </c>
      <c r="N70" s="201">
        <v>26.39</v>
      </c>
      <c r="O70" s="201">
        <v>73.77</v>
      </c>
      <c r="P70" s="201">
        <v>30.8</v>
      </c>
      <c r="Q70" s="201">
        <v>9.59</v>
      </c>
      <c r="R70" s="201">
        <v>19.079999999999998</v>
      </c>
      <c r="S70" s="201">
        <v>11.73</v>
      </c>
      <c r="T70" s="201">
        <v>1.41</v>
      </c>
      <c r="U70" s="201">
        <v>59.68</v>
      </c>
      <c r="V70" s="201">
        <v>8.8000000000000007</v>
      </c>
      <c r="W70" s="201">
        <v>19.61</v>
      </c>
      <c r="X70" s="201">
        <v>62.68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118.03</v>
      </c>
      <c r="AQ70" s="201">
        <v>38.130000000000003</v>
      </c>
      <c r="AR70" s="201">
        <v>34.76</v>
      </c>
      <c r="AS70" s="201">
        <v>7.64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1.2</v>
      </c>
      <c r="AZ70" s="201">
        <v>0</v>
      </c>
      <c r="BA70" s="201">
        <v>0</v>
      </c>
      <c r="BB70" s="201">
        <v>2.4500000000000002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407.19</v>
      </c>
      <c r="L71" s="201">
        <v>17.47</v>
      </c>
      <c r="M71" s="201">
        <v>63.7</v>
      </c>
      <c r="N71" s="201">
        <v>26.39</v>
      </c>
      <c r="O71" s="201">
        <v>73.77</v>
      </c>
      <c r="P71" s="201">
        <v>30.8</v>
      </c>
      <c r="Q71" s="201">
        <v>9.5399999999999991</v>
      </c>
      <c r="R71" s="201">
        <v>19.07</v>
      </c>
      <c r="S71" s="201">
        <v>11.73</v>
      </c>
      <c r="T71" s="201">
        <v>1.41</v>
      </c>
      <c r="U71" s="201">
        <v>59.68</v>
      </c>
      <c r="V71" s="201">
        <v>8.8000000000000007</v>
      </c>
      <c r="W71" s="201">
        <v>19.61</v>
      </c>
      <c r="X71" s="201">
        <v>62.68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118.03</v>
      </c>
      <c r="AQ71" s="201">
        <v>38.35</v>
      </c>
      <c r="AR71" s="201">
        <v>21.24</v>
      </c>
      <c r="AS71" s="201">
        <v>7.64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1.2</v>
      </c>
      <c r="AZ71" s="201">
        <v>0</v>
      </c>
      <c r="BA71" s="201">
        <v>0</v>
      </c>
      <c r="BB71" s="201">
        <v>2.4500000000000002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481.2</v>
      </c>
      <c r="L72" s="201">
        <v>17.47</v>
      </c>
      <c r="M72" s="201">
        <v>63.7</v>
      </c>
      <c r="N72" s="201">
        <v>26.39</v>
      </c>
      <c r="O72" s="201">
        <v>73.77</v>
      </c>
      <c r="P72" s="201">
        <v>30.8</v>
      </c>
      <c r="Q72" s="201">
        <v>9.6</v>
      </c>
      <c r="R72" s="201">
        <v>19.07</v>
      </c>
      <c r="S72" s="201">
        <v>11.73</v>
      </c>
      <c r="T72" s="201">
        <v>1.41</v>
      </c>
      <c r="U72" s="201">
        <v>59.68</v>
      </c>
      <c r="V72" s="201">
        <v>8.8000000000000007</v>
      </c>
      <c r="W72" s="201">
        <v>19.61</v>
      </c>
      <c r="X72" s="201">
        <v>62.68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118.03</v>
      </c>
      <c r="AQ72" s="201">
        <v>38.35</v>
      </c>
      <c r="AR72" s="201">
        <v>10.09</v>
      </c>
      <c r="AS72" s="201">
        <v>7.64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1.2</v>
      </c>
      <c r="AZ72" s="201">
        <v>0</v>
      </c>
      <c r="BA72" s="201">
        <v>0</v>
      </c>
      <c r="BB72" s="201">
        <v>2.4500000000000002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493.01</v>
      </c>
      <c r="L73" s="201">
        <v>17.47</v>
      </c>
      <c r="M73" s="201">
        <v>63.7</v>
      </c>
      <c r="N73" s="201">
        <v>26.39</v>
      </c>
      <c r="O73" s="201">
        <v>73.77</v>
      </c>
      <c r="P73" s="201">
        <v>30.8</v>
      </c>
      <c r="Q73" s="201">
        <v>9.6</v>
      </c>
      <c r="R73" s="201">
        <v>19.07</v>
      </c>
      <c r="S73" s="201">
        <v>11.73</v>
      </c>
      <c r="T73" s="201">
        <v>1.41</v>
      </c>
      <c r="U73" s="201">
        <v>59.68</v>
      </c>
      <c r="V73" s="201">
        <v>8.8000000000000007</v>
      </c>
      <c r="W73" s="201">
        <v>19.61</v>
      </c>
      <c r="X73" s="201">
        <v>56.75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118.03</v>
      </c>
      <c r="AQ73" s="201">
        <v>38.130000000000003</v>
      </c>
      <c r="AR73" s="201">
        <v>4.04</v>
      </c>
      <c r="AS73" s="201">
        <v>7.64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1.2</v>
      </c>
      <c r="AZ73" s="201">
        <v>0</v>
      </c>
      <c r="BA73" s="201">
        <v>0.38</v>
      </c>
      <c r="BB73" s="201">
        <v>2.4500000000000002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493.01</v>
      </c>
      <c r="L74" s="201">
        <v>17.47</v>
      </c>
      <c r="M74" s="201">
        <v>63.7</v>
      </c>
      <c r="N74" s="201">
        <v>26.39</v>
      </c>
      <c r="O74" s="201">
        <v>73.77</v>
      </c>
      <c r="P74" s="201">
        <v>30.8</v>
      </c>
      <c r="Q74" s="201">
        <v>9.6</v>
      </c>
      <c r="R74" s="201">
        <v>19.07</v>
      </c>
      <c r="S74" s="201">
        <v>11.73</v>
      </c>
      <c r="T74" s="201">
        <v>1.41</v>
      </c>
      <c r="U74" s="201">
        <v>59.68</v>
      </c>
      <c r="V74" s="201">
        <v>8.8000000000000007</v>
      </c>
      <c r="W74" s="201">
        <v>19.61</v>
      </c>
      <c r="X74" s="201">
        <v>56.75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118.03</v>
      </c>
      <c r="AQ74" s="201">
        <v>38.130000000000003</v>
      </c>
      <c r="AR74" s="201">
        <v>1.02</v>
      </c>
      <c r="AS74" s="201">
        <v>7.64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1.2</v>
      </c>
      <c r="AZ74" s="201">
        <v>0.82</v>
      </c>
      <c r="BA74" s="201">
        <v>0.76</v>
      </c>
      <c r="BB74" s="201">
        <v>2.4500000000000002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493.01</v>
      </c>
      <c r="L75" s="201">
        <v>17.47</v>
      </c>
      <c r="M75" s="201">
        <v>63.7</v>
      </c>
      <c r="N75" s="201">
        <v>26.39</v>
      </c>
      <c r="O75" s="201">
        <v>73.77</v>
      </c>
      <c r="P75" s="201">
        <v>30.8</v>
      </c>
      <c r="Q75" s="201">
        <v>9.6</v>
      </c>
      <c r="R75" s="201">
        <v>19.07</v>
      </c>
      <c r="S75" s="201">
        <v>11.73</v>
      </c>
      <c r="T75" s="201">
        <v>1.41</v>
      </c>
      <c r="U75" s="201">
        <v>59.68</v>
      </c>
      <c r="V75" s="201">
        <v>8.8000000000000007</v>
      </c>
      <c r="W75" s="201">
        <v>19.61</v>
      </c>
      <c r="X75" s="201">
        <v>56.75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118.03</v>
      </c>
      <c r="AQ75" s="201">
        <v>38.130000000000003</v>
      </c>
      <c r="AR75" s="201">
        <v>0</v>
      </c>
      <c r="AS75" s="201">
        <v>7.64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1.2</v>
      </c>
      <c r="AZ75" s="201">
        <v>1.95</v>
      </c>
      <c r="BA75" s="201">
        <v>1.1299999999999999</v>
      </c>
      <c r="BB75" s="201">
        <v>2.4500000000000002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493.01</v>
      </c>
      <c r="L76" s="201">
        <v>17.47</v>
      </c>
      <c r="M76" s="201">
        <v>63.7</v>
      </c>
      <c r="N76" s="201">
        <v>26.39</v>
      </c>
      <c r="O76" s="201">
        <v>73.77</v>
      </c>
      <c r="P76" s="201">
        <v>30.8</v>
      </c>
      <c r="Q76" s="201">
        <v>9.6</v>
      </c>
      <c r="R76" s="201">
        <v>19.07</v>
      </c>
      <c r="S76" s="201">
        <v>11.73</v>
      </c>
      <c r="T76" s="201">
        <v>1.41</v>
      </c>
      <c r="U76" s="201">
        <v>59.68</v>
      </c>
      <c r="V76" s="201">
        <v>8.8000000000000007</v>
      </c>
      <c r="W76" s="201">
        <v>19.61</v>
      </c>
      <c r="X76" s="201">
        <v>56.75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118.03</v>
      </c>
      <c r="AQ76" s="201">
        <v>38.130000000000003</v>
      </c>
      <c r="AR76" s="201">
        <v>0</v>
      </c>
      <c r="AS76" s="201">
        <v>7.64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2.41</v>
      </c>
      <c r="AZ76" s="201">
        <v>3.04</v>
      </c>
      <c r="BA76" s="201">
        <v>1.69</v>
      </c>
      <c r="BB76" s="201">
        <v>2.4500000000000002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458.82</v>
      </c>
      <c r="L77" s="201">
        <v>17.47</v>
      </c>
      <c r="M77" s="201">
        <v>63.7</v>
      </c>
      <c r="N77" s="201">
        <v>26.39</v>
      </c>
      <c r="O77" s="201">
        <v>73.77</v>
      </c>
      <c r="P77" s="201">
        <v>30.8</v>
      </c>
      <c r="Q77" s="201">
        <v>9.6</v>
      </c>
      <c r="R77" s="201">
        <v>19.07</v>
      </c>
      <c r="S77" s="201">
        <v>11.73</v>
      </c>
      <c r="T77" s="201">
        <v>1.41</v>
      </c>
      <c r="U77" s="201">
        <v>59.68</v>
      </c>
      <c r="V77" s="201">
        <v>8.8000000000000007</v>
      </c>
      <c r="W77" s="201">
        <v>19.61</v>
      </c>
      <c r="X77" s="201">
        <v>56.75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118.03</v>
      </c>
      <c r="AQ77" s="201">
        <v>38.130000000000003</v>
      </c>
      <c r="AR77" s="201">
        <v>0</v>
      </c>
      <c r="AS77" s="201">
        <v>7.64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3.61</v>
      </c>
      <c r="AZ77" s="201">
        <v>4.07</v>
      </c>
      <c r="BA77" s="201">
        <v>2.33</v>
      </c>
      <c r="BB77" s="201">
        <v>2.4500000000000002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409.02</v>
      </c>
      <c r="L78" s="201">
        <v>17.46</v>
      </c>
      <c r="M78" s="201">
        <v>63.7</v>
      </c>
      <c r="N78" s="201">
        <v>26.39</v>
      </c>
      <c r="O78" s="201">
        <v>73.77</v>
      </c>
      <c r="P78" s="201">
        <v>30.8</v>
      </c>
      <c r="Q78" s="201">
        <v>9.6</v>
      </c>
      <c r="R78" s="201">
        <v>19.07</v>
      </c>
      <c r="S78" s="201">
        <v>11.73</v>
      </c>
      <c r="T78" s="201">
        <v>1.41</v>
      </c>
      <c r="U78" s="201">
        <v>59.68</v>
      </c>
      <c r="V78" s="201">
        <v>8.8000000000000007</v>
      </c>
      <c r="W78" s="201">
        <v>19.61</v>
      </c>
      <c r="X78" s="201">
        <v>56.75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118.03</v>
      </c>
      <c r="AQ78" s="201">
        <v>38.130000000000003</v>
      </c>
      <c r="AR78" s="201">
        <v>0</v>
      </c>
      <c r="AS78" s="201">
        <v>7.64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3.61</v>
      </c>
      <c r="AZ78" s="201">
        <v>4.07</v>
      </c>
      <c r="BA78" s="201">
        <v>2.76</v>
      </c>
      <c r="BB78" s="201">
        <v>2.4500000000000002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409.02</v>
      </c>
      <c r="L79" s="201">
        <v>17.47</v>
      </c>
      <c r="M79" s="201">
        <v>63.7</v>
      </c>
      <c r="N79" s="201">
        <v>26.39</v>
      </c>
      <c r="O79" s="201">
        <v>73.77</v>
      </c>
      <c r="P79" s="201">
        <v>30.8</v>
      </c>
      <c r="Q79" s="201">
        <v>9.6</v>
      </c>
      <c r="R79" s="201">
        <v>19.07</v>
      </c>
      <c r="S79" s="201">
        <v>11.73</v>
      </c>
      <c r="T79" s="201">
        <v>1.41</v>
      </c>
      <c r="U79" s="201">
        <v>59.68</v>
      </c>
      <c r="V79" s="201">
        <v>8.8000000000000007</v>
      </c>
      <c r="W79" s="201">
        <v>19.61</v>
      </c>
      <c r="X79" s="201">
        <v>56.75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118.03</v>
      </c>
      <c r="AQ79" s="201">
        <v>38.130000000000003</v>
      </c>
      <c r="AR79" s="201">
        <v>0</v>
      </c>
      <c r="AS79" s="201">
        <v>7.64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3.61</v>
      </c>
      <c r="AZ79" s="201">
        <v>4.07</v>
      </c>
      <c r="BA79" s="201">
        <v>2.76</v>
      </c>
      <c r="BB79" s="201">
        <v>2.4500000000000002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409.02</v>
      </c>
      <c r="L80" s="201">
        <v>17.47</v>
      </c>
      <c r="M80" s="201">
        <v>63.7</v>
      </c>
      <c r="N80" s="201">
        <v>26.39</v>
      </c>
      <c r="O80" s="201">
        <v>73.77</v>
      </c>
      <c r="P80" s="201">
        <v>30.8</v>
      </c>
      <c r="Q80" s="201">
        <v>9.6</v>
      </c>
      <c r="R80" s="201">
        <v>19.07</v>
      </c>
      <c r="S80" s="201">
        <v>11.73</v>
      </c>
      <c r="T80" s="201">
        <v>1.41</v>
      </c>
      <c r="U80" s="201">
        <v>59.68</v>
      </c>
      <c r="V80" s="201">
        <v>8.8000000000000007</v>
      </c>
      <c r="W80" s="201">
        <v>19.61</v>
      </c>
      <c r="X80" s="201">
        <v>56.75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118.03</v>
      </c>
      <c r="AQ80" s="201">
        <v>38.130000000000003</v>
      </c>
      <c r="AR80" s="201">
        <v>0</v>
      </c>
      <c r="AS80" s="201">
        <v>7.64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3.61</v>
      </c>
      <c r="AZ80" s="201">
        <v>4.07</v>
      </c>
      <c r="BA80" s="201">
        <v>2.76</v>
      </c>
      <c r="BB80" s="201">
        <v>2.4500000000000002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409.02</v>
      </c>
      <c r="L81" s="201">
        <v>17.47</v>
      </c>
      <c r="M81" s="201">
        <v>63.7</v>
      </c>
      <c r="N81" s="201">
        <v>26.39</v>
      </c>
      <c r="O81" s="201">
        <v>73.77</v>
      </c>
      <c r="P81" s="201">
        <v>30.8</v>
      </c>
      <c r="Q81" s="201">
        <v>9.6</v>
      </c>
      <c r="R81" s="201">
        <v>19.07</v>
      </c>
      <c r="S81" s="201">
        <v>11.73</v>
      </c>
      <c r="T81" s="201">
        <v>1.41</v>
      </c>
      <c r="U81" s="201">
        <v>59.68</v>
      </c>
      <c r="V81" s="201">
        <v>8.8000000000000007</v>
      </c>
      <c r="W81" s="201">
        <v>19.61</v>
      </c>
      <c r="X81" s="201">
        <v>56.75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118.03</v>
      </c>
      <c r="AQ81" s="201">
        <v>38.130000000000003</v>
      </c>
      <c r="AR81" s="201">
        <v>0</v>
      </c>
      <c r="AS81" s="201">
        <v>7.64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3.61</v>
      </c>
      <c r="AZ81" s="201">
        <v>4.07</v>
      </c>
      <c r="BA81" s="201">
        <v>2.76</v>
      </c>
      <c r="BB81" s="201">
        <v>2.4500000000000002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409.02</v>
      </c>
      <c r="L82" s="201">
        <v>17.47</v>
      </c>
      <c r="M82" s="201">
        <v>63.7</v>
      </c>
      <c r="N82" s="201">
        <v>26.39</v>
      </c>
      <c r="O82" s="201">
        <v>73.77</v>
      </c>
      <c r="P82" s="201">
        <v>30.8</v>
      </c>
      <c r="Q82" s="201">
        <v>9.6</v>
      </c>
      <c r="R82" s="201">
        <v>19.07</v>
      </c>
      <c r="S82" s="201">
        <v>11.73</v>
      </c>
      <c r="T82" s="201">
        <v>1.41</v>
      </c>
      <c r="U82" s="201">
        <v>59.68</v>
      </c>
      <c r="V82" s="201">
        <v>8.8000000000000007</v>
      </c>
      <c r="W82" s="201">
        <v>19.61</v>
      </c>
      <c r="X82" s="201">
        <v>56.75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118.03</v>
      </c>
      <c r="AQ82" s="201">
        <v>38.130000000000003</v>
      </c>
      <c r="AR82" s="201">
        <v>0</v>
      </c>
      <c r="AS82" s="201">
        <v>7.64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3.61</v>
      </c>
      <c r="AZ82" s="201">
        <v>4.07</v>
      </c>
      <c r="BA82" s="201">
        <v>2.76</v>
      </c>
      <c r="BB82" s="201">
        <v>2.4500000000000002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452.33</v>
      </c>
      <c r="L83" s="201">
        <v>17.47</v>
      </c>
      <c r="M83" s="201">
        <v>63.7</v>
      </c>
      <c r="N83" s="201">
        <v>26.39</v>
      </c>
      <c r="O83" s="201">
        <v>73.77</v>
      </c>
      <c r="P83" s="201">
        <v>30.8</v>
      </c>
      <c r="Q83" s="201">
        <v>9.6</v>
      </c>
      <c r="R83" s="201">
        <v>19.07</v>
      </c>
      <c r="S83" s="201">
        <v>11.73</v>
      </c>
      <c r="T83" s="201">
        <v>1.41</v>
      </c>
      <c r="U83" s="201">
        <v>59.68</v>
      </c>
      <c r="V83" s="201">
        <v>8.8000000000000007</v>
      </c>
      <c r="W83" s="201">
        <v>19.61</v>
      </c>
      <c r="X83" s="201">
        <v>58.45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118.03</v>
      </c>
      <c r="AQ83" s="201">
        <v>38.130000000000003</v>
      </c>
      <c r="AR83" s="201">
        <v>0</v>
      </c>
      <c r="AS83" s="201">
        <v>7.64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3.61</v>
      </c>
      <c r="AZ83" s="201">
        <v>4.07</v>
      </c>
      <c r="BA83" s="201">
        <v>2.76</v>
      </c>
      <c r="BB83" s="201">
        <v>2.4500000000000002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493.01</v>
      </c>
      <c r="L84" s="201">
        <v>17.47</v>
      </c>
      <c r="M84" s="201">
        <v>63.7</v>
      </c>
      <c r="N84" s="201">
        <v>26.39</v>
      </c>
      <c r="O84" s="201">
        <v>73.77</v>
      </c>
      <c r="P84" s="201">
        <v>30.8</v>
      </c>
      <c r="Q84" s="201">
        <v>9.6</v>
      </c>
      <c r="R84" s="201">
        <v>19.07</v>
      </c>
      <c r="S84" s="201">
        <v>11.73</v>
      </c>
      <c r="T84" s="201">
        <v>1.41</v>
      </c>
      <c r="U84" s="201">
        <v>59.68</v>
      </c>
      <c r="V84" s="201">
        <v>8.8000000000000007</v>
      </c>
      <c r="W84" s="201">
        <v>19.61</v>
      </c>
      <c r="X84" s="201">
        <v>58.45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125.94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118.03</v>
      </c>
      <c r="AQ84" s="201">
        <v>38.130000000000003</v>
      </c>
      <c r="AR84" s="201">
        <v>0</v>
      </c>
      <c r="AS84" s="201">
        <v>7.64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3.61</v>
      </c>
      <c r="AZ84" s="201">
        <v>4.07</v>
      </c>
      <c r="BA84" s="201">
        <v>2.33</v>
      </c>
      <c r="BB84" s="201">
        <v>2.4500000000000002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493.01</v>
      </c>
      <c r="L85" s="201">
        <v>17.47</v>
      </c>
      <c r="M85" s="201">
        <v>63.7</v>
      </c>
      <c r="N85" s="201">
        <v>26.39</v>
      </c>
      <c r="O85" s="201">
        <v>73.77</v>
      </c>
      <c r="P85" s="201">
        <v>30.8</v>
      </c>
      <c r="Q85" s="201">
        <v>9.6</v>
      </c>
      <c r="R85" s="201">
        <v>19.07</v>
      </c>
      <c r="S85" s="201">
        <v>11.73</v>
      </c>
      <c r="T85" s="201">
        <v>1.41</v>
      </c>
      <c r="U85" s="201">
        <v>59.68</v>
      </c>
      <c r="V85" s="201">
        <v>8.8000000000000007</v>
      </c>
      <c r="W85" s="201">
        <v>19.61</v>
      </c>
      <c r="X85" s="201">
        <v>58.45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106.94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118.03</v>
      </c>
      <c r="AQ85" s="201">
        <v>38.130000000000003</v>
      </c>
      <c r="AR85" s="201">
        <v>0</v>
      </c>
      <c r="AS85" s="201">
        <v>7.64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2.41</v>
      </c>
      <c r="AZ85" s="201">
        <v>3.04</v>
      </c>
      <c r="BA85" s="201">
        <v>1.69</v>
      </c>
      <c r="BB85" s="201">
        <v>2.4500000000000002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493.01</v>
      </c>
      <c r="L86" s="201">
        <v>17.47</v>
      </c>
      <c r="M86" s="201">
        <v>63.7</v>
      </c>
      <c r="N86" s="201">
        <v>26.39</v>
      </c>
      <c r="O86" s="201">
        <v>73.77</v>
      </c>
      <c r="P86" s="201">
        <v>30.8</v>
      </c>
      <c r="Q86" s="201">
        <v>9.6</v>
      </c>
      <c r="R86" s="201">
        <v>19.07</v>
      </c>
      <c r="S86" s="201">
        <v>11.73</v>
      </c>
      <c r="T86" s="201">
        <v>1.41</v>
      </c>
      <c r="U86" s="201">
        <v>59.68</v>
      </c>
      <c r="V86" s="201">
        <v>8.8000000000000007</v>
      </c>
      <c r="W86" s="201">
        <v>19.61</v>
      </c>
      <c r="X86" s="201">
        <v>58.45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106.94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118.03</v>
      </c>
      <c r="AQ86" s="201">
        <v>38.130000000000003</v>
      </c>
      <c r="AR86" s="201">
        <v>0</v>
      </c>
      <c r="AS86" s="201">
        <v>7.64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2.41</v>
      </c>
      <c r="AZ86" s="201">
        <v>2.04</v>
      </c>
      <c r="BA86" s="201">
        <v>1.1299999999999999</v>
      </c>
      <c r="BB86" s="201">
        <v>2.4500000000000002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493.01</v>
      </c>
      <c r="L87" s="201">
        <v>17.47</v>
      </c>
      <c r="M87" s="201">
        <v>63.7</v>
      </c>
      <c r="N87" s="201">
        <v>26.39</v>
      </c>
      <c r="O87" s="201">
        <v>73.77</v>
      </c>
      <c r="P87" s="201">
        <v>30.8</v>
      </c>
      <c r="Q87" s="201">
        <v>9.6</v>
      </c>
      <c r="R87" s="201">
        <v>19.07</v>
      </c>
      <c r="S87" s="201">
        <v>11.73</v>
      </c>
      <c r="T87" s="201">
        <v>1.41</v>
      </c>
      <c r="U87" s="201">
        <v>59.68</v>
      </c>
      <c r="V87" s="201">
        <v>8.8000000000000007</v>
      </c>
      <c r="W87" s="201">
        <v>19.61</v>
      </c>
      <c r="X87" s="201">
        <v>62.68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108.67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118.03</v>
      </c>
      <c r="AQ87" s="201">
        <v>38.130000000000003</v>
      </c>
      <c r="AR87" s="201">
        <v>0</v>
      </c>
      <c r="AS87" s="201">
        <v>7.64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2.41</v>
      </c>
      <c r="AZ87" s="201">
        <v>0.86</v>
      </c>
      <c r="BA87" s="201">
        <v>0.76</v>
      </c>
      <c r="BB87" s="201">
        <v>2.4500000000000002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493.01</v>
      </c>
      <c r="L88" s="201">
        <v>17.47</v>
      </c>
      <c r="M88" s="201">
        <v>63.7</v>
      </c>
      <c r="N88" s="201">
        <v>26.39</v>
      </c>
      <c r="O88" s="201">
        <v>73.77</v>
      </c>
      <c r="P88" s="201">
        <v>30.8</v>
      </c>
      <c r="Q88" s="201">
        <v>9.6</v>
      </c>
      <c r="R88" s="201">
        <v>19.07</v>
      </c>
      <c r="S88" s="201">
        <v>11.73</v>
      </c>
      <c r="T88" s="201">
        <v>1.41</v>
      </c>
      <c r="U88" s="201">
        <v>59.68</v>
      </c>
      <c r="V88" s="201">
        <v>8.8000000000000007</v>
      </c>
      <c r="W88" s="201">
        <v>19.61</v>
      </c>
      <c r="X88" s="201">
        <v>62.68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108.67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118.03</v>
      </c>
      <c r="AQ88" s="201">
        <v>38.130000000000003</v>
      </c>
      <c r="AR88" s="201">
        <v>0</v>
      </c>
      <c r="AS88" s="201">
        <v>7.64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2.41</v>
      </c>
      <c r="AZ88" s="201">
        <v>0</v>
      </c>
      <c r="BA88" s="201">
        <v>0.38</v>
      </c>
      <c r="BB88" s="201">
        <v>2.4500000000000002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493.01</v>
      </c>
      <c r="L89" s="201">
        <v>17.47</v>
      </c>
      <c r="M89" s="201">
        <v>63.7</v>
      </c>
      <c r="N89" s="201">
        <v>26.39</v>
      </c>
      <c r="O89" s="201">
        <v>73.77</v>
      </c>
      <c r="P89" s="201">
        <v>30.8</v>
      </c>
      <c r="Q89" s="201">
        <v>9.6</v>
      </c>
      <c r="R89" s="201">
        <v>19.07</v>
      </c>
      <c r="S89" s="201">
        <v>11.73</v>
      </c>
      <c r="T89" s="201">
        <v>1.41</v>
      </c>
      <c r="U89" s="201">
        <v>59.68</v>
      </c>
      <c r="V89" s="201">
        <v>8.8000000000000007</v>
      </c>
      <c r="W89" s="201">
        <v>19.61</v>
      </c>
      <c r="X89" s="201">
        <v>62.68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108.67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118.03</v>
      </c>
      <c r="AQ89" s="201">
        <v>38.130000000000003</v>
      </c>
      <c r="AR89" s="201">
        <v>0</v>
      </c>
      <c r="AS89" s="201">
        <v>7.64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2.41</v>
      </c>
      <c r="AZ89" s="201">
        <v>0</v>
      </c>
      <c r="BA89" s="201">
        <v>0</v>
      </c>
      <c r="BB89" s="201">
        <v>2.4500000000000002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493.01</v>
      </c>
      <c r="L90" s="201">
        <v>17.47</v>
      </c>
      <c r="M90" s="201">
        <v>63.7</v>
      </c>
      <c r="N90" s="201">
        <v>26.39</v>
      </c>
      <c r="O90" s="201">
        <v>73.77</v>
      </c>
      <c r="P90" s="201">
        <v>30.8</v>
      </c>
      <c r="Q90" s="201">
        <v>9.6</v>
      </c>
      <c r="R90" s="201">
        <v>19.07</v>
      </c>
      <c r="S90" s="201">
        <v>11.73</v>
      </c>
      <c r="T90" s="201">
        <v>1.41</v>
      </c>
      <c r="U90" s="201">
        <v>59.68</v>
      </c>
      <c r="V90" s="201">
        <v>8.8000000000000007</v>
      </c>
      <c r="W90" s="201">
        <v>19.61</v>
      </c>
      <c r="X90" s="201">
        <v>62.68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108.67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118.03</v>
      </c>
      <c r="AQ90" s="201">
        <v>38.130000000000003</v>
      </c>
      <c r="AR90" s="201">
        <v>0</v>
      </c>
      <c r="AS90" s="201">
        <v>7.64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2.41</v>
      </c>
      <c r="AZ90" s="201">
        <v>0</v>
      </c>
      <c r="BA90" s="201">
        <v>0</v>
      </c>
      <c r="BB90" s="201">
        <v>2.4500000000000002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493.01</v>
      </c>
      <c r="L91" s="201">
        <v>17.47</v>
      </c>
      <c r="M91" s="201">
        <v>63.7</v>
      </c>
      <c r="N91" s="201">
        <v>26.39</v>
      </c>
      <c r="O91" s="201">
        <v>73.77</v>
      </c>
      <c r="P91" s="201">
        <v>30.8</v>
      </c>
      <c r="Q91" s="201">
        <v>9.6</v>
      </c>
      <c r="R91" s="201">
        <v>19.07</v>
      </c>
      <c r="S91" s="201">
        <v>11.73</v>
      </c>
      <c r="T91" s="201">
        <v>1.41</v>
      </c>
      <c r="U91" s="201">
        <v>59.68</v>
      </c>
      <c r="V91" s="201">
        <v>8.8000000000000007</v>
      </c>
      <c r="W91" s="201">
        <v>19.61</v>
      </c>
      <c r="X91" s="201">
        <v>62.68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108.67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118.03</v>
      </c>
      <c r="AQ91" s="201">
        <v>38.130000000000003</v>
      </c>
      <c r="AR91" s="201">
        <v>0</v>
      </c>
      <c r="AS91" s="201">
        <v>7.64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2.41</v>
      </c>
      <c r="AZ91" s="201">
        <v>0</v>
      </c>
      <c r="BA91" s="201">
        <v>0</v>
      </c>
      <c r="BB91" s="201">
        <v>2.4500000000000002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493.01</v>
      </c>
      <c r="L92" s="201">
        <v>17.47</v>
      </c>
      <c r="M92" s="201">
        <v>63.7</v>
      </c>
      <c r="N92" s="201">
        <v>26.39</v>
      </c>
      <c r="O92" s="201">
        <v>73.77</v>
      </c>
      <c r="P92" s="201">
        <v>30.8</v>
      </c>
      <c r="Q92" s="201">
        <v>9.6</v>
      </c>
      <c r="R92" s="201">
        <v>19.07</v>
      </c>
      <c r="S92" s="201">
        <v>11.73</v>
      </c>
      <c r="T92" s="201">
        <v>1.41</v>
      </c>
      <c r="U92" s="201">
        <v>59.68</v>
      </c>
      <c r="V92" s="201">
        <v>8.8000000000000007</v>
      </c>
      <c r="W92" s="201">
        <v>19.61</v>
      </c>
      <c r="X92" s="201">
        <v>62.68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108.67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118.03</v>
      </c>
      <c r="AQ92" s="201">
        <v>38.130000000000003</v>
      </c>
      <c r="AR92" s="201">
        <v>0</v>
      </c>
      <c r="AS92" s="201">
        <v>7.64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2.41</v>
      </c>
      <c r="AZ92" s="201">
        <v>0</v>
      </c>
      <c r="BA92" s="201">
        <v>0</v>
      </c>
      <c r="BB92" s="201">
        <v>2.4500000000000002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493.01</v>
      </c>
      <c r="L93" s="201">
        <v>17.47</v>
      </c>
      <c r="M93" s="201">
        <v>63.7</v>
      </c>
      <c r="N93" s="201">
        <v>26.39</v>
      </c>
      <c r="O93" s="201">
        <v>73.77</v>
      </c>
      <c r="P93" s="201">
        <v>30.8</v>
      </c>
      <c r="Q93" s="201">
        <v>9.6</v>
      </c>
      <c r="R93" s="201">
        <v>19.07</v>
      </c>
      <c r="S93" s="201">
        <v>11.73</v>
      </c>
      <c r="T93" s="201">
        <v>1.41</v>
      </c>
      <c r="U93" s="201">
        <v>59.68</v>
      </c>
      <c r="V93" s="201">
        <v>8.8000000000000007</v>
      </c>
      <c r="W93" s="201">
        <v>19.61</v>
      </c>
      <c r="X93" s="201">
        <v>62.68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108.67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118.03</v>
      </c>
      <c r="AQ93" s="201">
        <v>38.130000000000003</v>
      </c>
      <c r="AR93" s="201">
        <v>0</v>
      </c>
      <c r="AS93" s="201">
        <v>7.64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2.41</v>
      </c>
      <c r="AZ93" s="201">
        <v>0</v>
      </c>
      <c r="BA93" s="201">
        <v>0</v>
      </c>
      <c r="BB93" s="201">
        <v>2.4500000000000002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493.01</v>
      </c>
      <c r="L94" s="201">
        <v>17.47</v>
      </c>
      <c r="M94" s="201">
        <v>63.7</v>
      </c>
      <c r="N94" s="201">
        <v>26.39</v>
      </c>
      <c r="O94" s="201">
        <v>73.77</v>
      </c>
      <c r="P94" s="201">
        <v>30.8</v>
      </c>
      <c r="Q94" s="201">
        <v>9.6</v>
      </c>
      <c r="R94" s="201">
        <v>19.07</v>
      </c>
      <c r="S94" s="201">
        <v>11.73</v>
      </c>
      <c r="T94" s="201">
        <v>1.41</v>
      </c>
      <c r="U94" s="201">
        <v>59.68</v>
      </c>
      <c r="V94" s="201">
        <v>8.8000000000000007</v>
      </c>
      <c r="W94" s="201">
        <v>19.61</v>
      </c>
      <c r="X94" s="201">
        <v>62.68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108.67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118.03</v>
      </c>
      <c r="AQ94" s="201">
        <v>38.130000000000003</v>
      </c>
      <c r="AR94" s="201">
        <v>0</v>
      </c>
      <c r="AS94" s="201">
        <v>7.64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2.41</v>
      </c>
      <c r="AZ94" s="201">
        <v>0</v>
      </c>
      <c r="BA94" s="201">
        <v>0</v>
      </c>
      <c r="BB94" s="201">
        <v>2.4500000000000002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492.79</v>
      </c>
      <c r="L95" s="201">
        <v>17.47</v>
      </c>
      <c r="M95" s="201">
        <v>63.7</v>
      </c>
      <c r="N95" s="201">
        <v>26.39</v>
      </c>
      <c r="O95" s="201">
        <v>73.77</v>
      </c>
      <c r="P95" s="201">
        <v>30.8</v>
      </c>
      <c r="Q95" s="201">
        <v>9.6</v>
      </c>
      <c r="R95" s="201">
        <v>19.07</v>
      </c>
      <c r="S95" s="201">
        <v>11.73</v>
      </c>
      <c r="T95" s="201">
        <v>1.41</v>
      </c>
      <c r="U95" s="201">
        <v>59.68</v>
      </c>
      <c r="V95" s="201">
        <v>8.8000000000000007</v>
      </c>
      <c r="W95" s="201">
        <v>19.61</v>
      </c>
      <c r="X95" s="201">
        <v>61.63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108.67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118.03</v>
      </c>
      <c r="AQ95" s="201">
        <v>38.130000000000003</v>
      </c>
      <c r="AR95" s="201">
        <v>0</v>
      </c>
      <c r="AS95" s="201">
        <v>7.64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2.41</v>
      </c>
      <c r="AZ95" s="201">
        <v>0</v>
      </c>
      <c r="BA95" s="201">
        <v>0</v>
      </c>
      <c r="BB95" s="201">
        <v>2.4500000000000002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493.01</v>
      </c>
      <c r="L96" s="201">
        <v>17.47</v>
      </c>
      <c r="M96" s="201">
        <v>63.7</v>
      </c>
      <c r="N96" s="201">
        <v>26.39</v>
      </c>
      <c r="O96" s="201">
        <v>73.77</v>
      </c>
      <c r="P96" s="201">
        <v>30.8</v>
      </c>
      <c r="Q96" s="201">
        <v>9.6</v>
      </c>
      <c r="R96" s="201">
        <v>19.07</v>
      </c>
      <c r="S96" s="201">
        <v>11.73</v>
      </c>
      <c r="T96" s="201">
        <v>1.41</v>
      </c>
      <c r="U96" s="201">
        <v>59.68</v>
      </c>
      <c r="V96" s="201">
        <v>8.8000000000000007</v>
      </c>
      <c r="W96" s="201">
        <v>19.61</v>
      </c>
      <c r="X96" s="201">
        <v>58.72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108.67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118.03</v>
      </c>
      <c r="AQ96" s="201">
        <v>38.130000000000003</v>
      </c>
      <c r="AR96" s="201">
        <v>0</v>
      </c>
      <c r="AS96" s="201">
        <v>7.64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2.41</v>
      </c>
      <c r="AZ96" s="201">
        <v>0</v>
      </c>
      <c r="BA96" s="201">
        <v>0</v>
      </c>
      <c r="BB96" s="201">
        <v>2.4500000000000002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492.79</v>
      </c>
      <c r="L97" s="201">
        <v>17.47</v>
      </c>
      <c r="M97" s="201">
        <v>63.7</v>
      </c>
      <c r="N97" s="201">
        <v>26.39</v>
      </c>
      <c r="O97" s="201">
        <v>73.77</v>
      </c>
      <c r="P97" s="201">
        <v>30.8</v>
      </c>
      <c r="Q97" s="201">
        <v>9.6</v>
      </c>
      <c r="R97" s="201">
        <v>19.07</v>
      </c>
      <c r="S97" s="201">
        <v>11.73</v>
      </c>
      <c r="T97" s="201">
        <v>1.41</v>
      </c>
      <c r="U97" s="201">
        <v>59.68</v>
      </c>
      <c r="V97" s="201">
        <v>8.8000000000000007</v>
      </c>
      <c r="W97" s="201">
        <v>19.61</v>
      </c>
      <c r="X97" s="201">
        <v>56.03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101.78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118.03</v>
      </c>
      <c r="AQ97" s="201">
        <v>38.130000000000003</v>
      </c>
      <c r="AR97" s="201">
        <v>0</v>
      </c>
      <c r="AS97" s="201">
        <v>7.64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2.41</v>
      </c>
      <c r="AZ97" s="201">
        <v>0</v>
      </c>
      <c r="BA97" s="201">
        <v>0</v>
      </c>
      <c r="BB97" s="201">
        <v>2.4500000000000002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492.79</v>
      </c>
      <c r="L98" s="201">
        <v>17.47</v>
      </c>
      <c r="M98" s="201">
        <v>63.7</v>
      </c>
      <c r="N98" s="201">
        <v>26.39</v>
      </c>
      <c r="O98" s="201">
        <v>73.77</v>
      </c>
      <c r="P98" s="201">
        <v>30.8</v>
      </c>
      <c r="Q98" s="201">
        <v>9.6</v>
      </c>
      <c r="R98" s="201">
        <v>19.07</v>
      </c>
      <c r="S98" s="201">
        <v>11.73</v>
      </c>
      <c r="T98" s="201">
        <v>1.41</v>
      </c>
      <c r="U98" s="201">
        <v>59.68</v>
      </c>
      <c r="V98" s="201">
        <v>8.8000000000000007</v>
      </c>
      <c r="W98" s="201">
        <v>19.61</v>
      </c>
      <c r="X98" s="201">
        <v>53.82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101.78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118.03</v>
      </c>
      <c r="AQ98" s="201">
        <v>38.130000000000003</v>
      </c>
      <c r="AR98" s="201">
        <v>0</v>
      </c>
      <c r="AS98" s="201">
        <v>7.64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2.41</v>
      </c>
      <c r="AZ98" s="201">
        <v>0</v>
      </c>
      <c r="BA98" s="201">
        <v>0</v>
      </c>
      <c r="BB98" s="201">
        <v>2.4500000000000002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8.0230025000000005</v>
      </c>
      <c r="L99">
        <f t="shared" si="0"/>
        <v>0.29959750000000024</v>
      </c>
      <c r="M99">
        <f t="shared" si="0"/>
        <v>1.5287999999999975</v>
      </c>
      <c r="N99">
        <f t="shared" si="0"/>
        <v>0.63336000000000026</v>
      </c>
      <c r="O99">
        <f t="shared" si="0"/>
        <v>1.7704800000000043</v>
      </c>
      <c r="P99">
        <f t="shared" si="0"/>
        <v>0.73932000000000087</v>
      </c>
      <c r="Q99">
        <f t="shared" si="0"/>
        <v>0.15027250000000011</v>
      </c>
      <c r="R99">
        <f t="shared" si="0"/>
        <v>0.33256249999999998</v>
      </c>
      <c r="S99">
        <f t="shared" si="0"/>
        <v>0.2054225000000002</v>
      </c>
      <c r="T99">
        <f t="shared" si="0"/>
        <v>2.6977499999999984E-2</v>
      </c>
      <c r="U99">
        <f t="shared" si="0"/>
        <v>1.4323400000000008</v>
      </c>
      <c r="V99">
        <f t="shared" si="0"/>
        <v>0.15728499999999992</v>
      </c>
      <c r="W99">
        <f t="shared" si="0"/>
        <v>0.41848999999999897</v>
      </c>
      <c r="X99">
        <f t="shared" si="0"/>
        <v>1.3583200000000004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2.1085199999999999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2.070427499999997</v>
      </c>
      <c r="AQ99">
        <f t="shared" ref="AQ99:AT99" si="1">SUM(AQ3:AQ98)/4000</f>
        <v>0.6367500000000007</v>
      </c>
      <c r="AR99">
        <f t="shared" si="1"/>
        <v>0.47709249999999997</v>
      </c>
      <c r="AS99">
        <f t="shared" si="1"/>
        <v>0.15691499999999997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5.3624999999999957E-2</v>
      </c>
      <c r="AZ99">
        <f t="shared" si="2"/>
        <v>1.8022500000000004E-2</v>
      </c>
      <c r="BA99">
        <f t="shared" si="2"/>
        <v>1.3172499999999998E-2</v>
      </c>
      <c r="BB99">
        <f t="shared" si="2"/>
        <v>4.5222499999999985E-2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157.94999999999999</v>
      </c>
      <c r="L3" s="201">
        <v>62.75</v>
      </c>
      <c r="M3" s="201">
        <v>0</v>
      </c>
      <c r="N3" s="201">
        <v>14.51</v>
      </c>
      <c r="O3" s="201">
        <v>48.75</v>
      </c>
      <c r="P3" s="201">
        <v>66.64</v>
      </c>
      <c r="Q3" s="201">
        <v>5.33</v>
      </c>
      <c r="R3" s="201">
        <v>10.36</v>
      </c>
      <c r="S3" s="201">
        <v>6.46</v>
      </c>
      <c r="T3" s="201">
        <v>0</v>
      </c>
      <c r="U3" s="201">
        <v>219.61</v>
      </c>
      <c r="V3" s="201">
        <v>5.08</v>
      </c>
      <c r="W3" s="201">
        <v>11.35</v>
      </c>
      <c r="X3" s="201">
        <v>36.25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48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68.25</v>
      </c>
      <c r="AQ3" s="201">
        <v>22.05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157.94999999999999</v>
      </c>
      <c r="L4" s="201">
        <v>63.12</v>
      </c>
      <c r="M4" s="201">
        <v>0</v>
      </c>
      <c r="N4" s="201">
        <v>14.51</v>
      </c>
      <c r="O4" s="201">
        <v>48.75</v>
      </c>
      <c r="P4" s="201">
        <v>66.64</v>
      </c>
      <c r="Q4" s="201">
        <v>5.33</v>
      </c>
      <c r="R4" s="201">
        <v>10.36</v>
      </c>
      <c r="S4" s="201">
        <v>6.46</v>
      </c>
      <c r="T4" s="201">
        <v>0</v>
      </c>
      <c r="U4" s="201">
        <v>219.66</v>
      </c>
      <c r="V4" s="201">
        <v>5.08</v>
      </c>
      <c r="W4" s="201">
        <v>11.35</v>
      </c>
      <c r="X4" s="201">
        <v>36.25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48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68.25</v>
      </c>
      <c r="AQ4" s="201">
        <v>22.05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164.19</v>
      </c>
      <c r="L5" s="201">
        <v>63.12</v>
      </c>
      <c r="M5" s="201">
        <v>0</v>
      </c>
      <c r="N5" s="201">
        <v>14.51</v>
      </c>
      <c r="O5" s="201">
        <v>48.75</v>
      </c>
      <c r="P5" s="201">
        <v>66.64</v>
      </c>
      <c r="Q5" s="201">
        <v>5.33</v>
      </c>
      <c r="R5" s="201">
        <v>10.36</v>
      </c>
      <c r="S5" s="201">
        <v>6.46</v>
      </c>
      <c r="T5" s="201">
        <v>0</v>
      </c>
      <c r="U5" s="201">
        <v>219.66</v>
      </c>
      <c r="V5" s="201">
        <v>5.08</v>
      </c>
      <c r="W5" s="201">
        <v>11.35</v>
      </c>
      <c r="X5" s="201">
        <v>36.25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48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68.25</v>
      </c>
      <c r="AQ5" s="201">
        <v>22.05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105</v>
      </c>
      <c r="L6" s="201">
        <v>63.12</v>
      </c>
      <c r="M6" s="201">
        <v>0</v>
      </c>
      <c r="N6" s="201">
        <v>14.51</v>
      </c>
      <c r="O6" s="201">
        <v>48.75</v>
      </c>
      <c r="P6" s="201">
        <v>66.64</v>
      </c>
      <c r="Q6" s="201">
        <v>5.33</v>
      </c>
      <c r="R6" s="201">
        <v>10.36</v>
      </c>
      <c r="S6" s="201">
        <v>6.46</v>
      </c>
      <c r="T6" s="201">
        <v>0</v>
      </c>
      <c r="U6" s="201">
        <v>219.66</v>
      </c>
      <c r="V6" s="201">
        <v>5.08</v>
      </c>
      <c r="W6" s="201">
        <v>11.35</v>
      </c>
      <c r="X6" s="201">
        <v>36.25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48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68.25</v>
      </c>
      <c r="AQ6" s="201">
        <v>22.05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101.05</v>
      </c>
      <c r="L7" s="201">
        <v>63.12</v>
      </c>
      <c r="M7" s="201">
        <v>0</v>
      </c>
      <c r="N7" s="201">
        <v>14.51</v>
      </c>
      <c r="O7" s="201">
        <v>48.75</v>
      </c>
      <c r="P7" s="201">
        <v>66.64</v>
      </c>
      <c r="Q7" s="201">
        <v>5.33</v>
      </c>
      <c r="R7" s="201">
        <v>10.36</v>
      </c>
      <c r="S7" s="201">
        <v>6.46</v>
      </c>
      <c r="T7" s="201">
        <v>0</v>
      </c>
      <c r="U7" s="201">
        <v>219.66</v>
      </c>
      <c r="V7" s="201">
        <v>5.08</v>
      </c>
      <c r="W7" s="201">
        <v>11.35</v>
      </c>
      <c r="X7" s="201">
        <v>36.25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48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68.25</v>
      </c>
      <c r="AQ7" s="201">
        <v>22.05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101.05</v>
      </c>
      <c r="L8" s="201">
        <v>63.12</v>
      </c>
      <c r="M8" s="201">
        <v>0</v>
      </c>
      <c r="N8" s="201">
        <v>14.51</v>
      </c>
      <c r="O8" s="201">
        <v>48.75</v>
      </c>
      <c r="P8" s="201">
        <v>66.64</v>
      </c>
      <c r="Q8" s="201">
        <v>5.33</v>
      </c>
      <c r="R8" s="201">
        <v>10.36</v>
      </c>
      <c r="S8" s="201">
        <v>6.46</v>
      </c>
      <c r="T8" s="201">
        <v>0</v>
      </c>
      <c r="U8" s="201">
        <v>219.66</v>
      </c>
      <c r="V8" s="201">
        <v>5.08</v>
      </c>
      <c r="W8" s="201">
        <v>11.35</v>
      </c>
      <c r="X8" s="201">
        <v>36.25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48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68.25</v>
      </c>
      <c r="AQ8" s="201">
        <v>22.05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85.65</v>
      </c>
      <c r="L9" s="201">
        <v>32.72</v>
      </c>
      <c r="M9" s="201">
        <v>0</v>
      </c>
      <c r="N9" s="201">
        <v>14.51</v>
      </c>
      <c r="O9" s="201">
        <v>48.75</v>
      </c>
      <c r="P9" s="201">
        <v>66.64</v>
      </c>
      <c r="Q9" s="201">
        <v>5.33</v>
      </c>
      <c r="R9" s="201">
        <v>10.36</v>
      </c>
      <c r="S9" s="201">
        <v>6.46</v>
      </c>
      <c r="T9" s="201">
        <v>0</v>
      </c>
      <c r="U9" s="201">
        <v>219.66</v>
      </c>
      <c r="V9" s="201">
        <v>5.08</v>
      </c>
      <c r="W9" s="201">
        <v>11.35</v>
      </c>
      <c r="X9" s="201">
        <v>36.25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48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68.25</v>
      </c>
      <c r="AQ9" s="201">
        <v>22.05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85.65</v>
      </c>
      <c r="L10" s="201">
        <v>32.72</v>
      </c>
      <c r="M10" s="201">
        <v>0</v>
      </c>
      <c r="N10" s="201">
        <v>14.51</v>
      </c>
      <c r="O10" s="201">
        <v>48.75</v>
      </c>
      <c r="P10" s="201">
        <v>66.64</v>
      </c>
      <c r="Q10" s="201">
        <v>5.54</v>
      </c>
      <c r="R10" s="201">
        <v>10.36</v>
      </c>
      <c r="S10" s="201">
        <v>6.46</v>
      </c>
      <c r="T10" s="201">
        <v>0</v>
      </c>
      <c r="U10" s="201">
        <v>219.66</v>
      </c>
      <c r="V10" s="201">
        <v>5.08</v>
      </c>
      <c r="W10" s="201">
        <v>11.35</v>
      </c>
      <c r="X10" s="201">
        <v>36.25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48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68.25</v>
      </c>
      <c r="AQ10" s="201">
        <v>22.05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85.65</v>
      </c>
      <c r="L11" s="201">
        <v>32.89</v>
      </c>
      <c r="M11" s="201">
        <v>0</v>
      </c>
      <c r="N11" s="201">
        <v>14.51</v>
      </c>
      <c r="O11" s="201">
        <v>48.75</v>
      </c>
      <c r="P11" s="201">
        <v>66.64</v>
      </c>
      <c r="Q11" s="201">
        <v>2.89</v>
      </c>
      <c r="R11" s="201">
        <v>10.36</v>
      </c>
      <c r="S11" s="201">
        <v>6.46</v>
      </c>
      <c r="T11" s="201">
        <v>0</v>
      </c>
      <c r="U11" s="201">
        <v>219.66</v>
      </c>
      <c r="V11" s="201">
        <v>5.08</v>
      </c>
      <c r="W11" s="201">
        <v>11.35</v>
      </c>
      <c r="X11" s="201">
        <v>36.25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48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68.25</v>
      </c>
      <c r="AQ11" s="201">
        <v>22.05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85.65</v>
      </c>
      <c r="L12" s="201">
        <v>32.72</v>
      </c>
      <c r="M12" s="201">
        <v>0</v>
      </c>
      <c r="N12" s="201">
        <v>14.51</v>
      </c>
      <c r="O12" s="201">
        <v>48.75</v>
      </c>
      <c r="P12" s="201">
        <v>66.64</v>
      </c>
      <c r="Q12" s="201">
        <v>2.89</v>
      </c>
      <c r="R12" s="201">
        <v>10.36</v>
      </c>
      <c r="S12" s="201">
        <v>3.61</v>
      </c>
      <c r="T12" s="201">
        <v>0</v>
      </c>
      <c r="U12" s="201">
        <v>219.66</v>
      </c>
      <c r="V12" s="201">
        <v>5.08</v>
      </c>
      <c r="W12" s="201">
        <v>11.35</v>
      </c>
      <c r="X12" s="201">
        <v>36.25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48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68.25</v>
      </c>
      <c r="AQ12" s="201">
        <v>22.05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85.65</v>
      </c>
      <c r="L13" s="201">
        <v>32.72</v>
      </c>
      <c r="M13" s="201">
        <v>0</v>
      </c>
      <c r="N13" s="201">
        <v>14.51</v>
      </c>
      <c r="O13" s="201">
        <v>48.75</v>
      </c>
      <c r="P13" s="201">
        <v>66.64</v>
      </c>
      <c r="Q13" s="201">
        <v>1.74</v>
      </c>
      <c r="R13" s="201">
        <v>10.36</v>
      </c>
      <c r="S13" s="201">
        <v>3.61</v>
      </c>
      <c r="T13" s="201">
        <v>0</v>
      </c>
      <c r="U13" s="201">
        <v>219.66</v>
      </c>
      <c r="V13" s="201">
        <v>5.08</v>
      </c>
      <c r="W13" s="201">
        <v>11.35</v>
      </c>
      <c r="X13" s="201">
        <v>36.25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48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70.92</v>
      </c>
      <c r="AQ13" s="201">
        <v>22.05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85.65</v>
      </c>
      <c r="L14" s="201">
        <v>32.72</v>
      </c>
      <c r="M14" s="201">
        <v>0</v>
      </c>
      <c r="N14" s="201">
        <v>14.51</v>
      </c>
      <c r="O14" s="201">
        <v>48.75</v>
      </c>
      <c r="P14" s="201">
        <v>66.64</v>
      </c>
      <c r="Q14" s="201">
        <v>1.74</v>
      </c>
      <c r="R14" s="201">
        <v>10.36</v>
      </c>
      <c r="S14" s="201">
        <v>3.61</v>
      </c>
      <c r="T14" s="201">
        <v>0</v>
      </c>
      <c r="U14" s="201">
        <v>219.66</v>
      </c>
      <c r="V14" s="201">
        <v>5.08</v>
      </c>
      <c r="W14" s="201">
        <v>11.35</v>
      </c>
      <c r="X14" s="201">
        <v>36.25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48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68.25</v>
      </c>
      <c r="AQ14" s="201">
        <v>22.05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85.65</v>
      </c>
      <c r="L15" s="201">
        <v>32.72</v>
      </c>
      <c r="M15" s="201">
        <v>0</v>
      </c>
      <c r="N15" s="201">
        <v>14.51</v>
      </c>
      <c r="O15" s="201">
        <v>48.75</v>
      </c>
      <c r="P15" s="201">
        <v>66.64</v>
      </c>
      <c r="Q15" s="201">
        <v>1.74</v>
      </c>
      <c r="R15" s="201">
        <v>10.36</v>
      </c>
      <c r="S15" s="201">
        <v>3.61</v>
      </c>
      <c r="T15" s="201">
        <v>0</v>
      </c>
      <c r="U15" s="201">
        <v>219.66</v>
      </c>
      <c r="V15" s="201">
        <v>5.08</v>
      </c>
      <c r="W15" s="201">
        <v>11.35</v>
      </c>
      <c r="X15" s="201">
        <v>36.25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48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68.25</v>
      </c>
      <c r="AQ15" s="201">
        <v>22.05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85.65</v>
      </c>
      <c r="L16" s="201">
        <v>32.72</v>
      </c>
      <c r="M16" s="201">
        <v>0</v>
      </c>
      <c r="N16" s="201">
        <v>14.51</v>
      </c>
      <c r="O16" s="201">
        <v>48.75</v>
      </c>
      <c r="P16" s="201">
        <v>66.64</v>
      </c>
      <c r="Q16" s="201">
        <v>1.74</v>
      </c>
      <c r="R16" s="201">
        <v>10.36</v>
      </c>
      <c r="S16" s="201">
        <v>3.61</v>
      </c>
      <c r="T16" s="201">
        <v>0</v>
      </c>
      <c r="U16" s="201">
        <v>219.66</v>
      </c>
      <c r="V16" s="201">
        <v>5.08</v>
      </c>
      <c r="W16" s="201">
        <v>11.35</v>
      </c>
      <c r="X16" s="201">
        <v>36.25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48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68.25</v>
      </c>
      <c r="AQ16" s="201">
        <v>22.05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85.65</v>
      </c>
      <c r="L17" s="201">
        <v>32.72</v>
      </c>
      <c r="M17" s="201">
        <v>0</v>
      </c>
      <c r="N17" s="201">
        <v>14.51</v>
      </c>
      <c r="O17" s="201">
        <v>48.75</v>
      </c>
      <c r="P17" s="201">
        <v>66.64</v>
      </c>
      <c r="Q17" s="201">
        <v>1.74</v>
      </c>
      <c r="R17" s="201">
        <v>10.36</v>
      </c>
      <c r="S17" s="201">
        <v>3.61</v>
      </c>
      <c r="T17" s="201">
        <v>0</v>
      </c>
      <c r="U17" s="201">
        <v>219.66</v>
      </c>
      <c r="V17" s="201">
        <v>5.08</v>
      </c>
      <c r="W17" s="201">
        <v>11.35</v>
      </c>
      <c r="X17" s="201">
        <v>36.25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48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68.25</v>
      </c>
      <c r="AQ17" s="201">
        <v>22.05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85.65</v>
      </c>
      <c r="L18" s="201">
        <v>32.72</v>
      </c>
      <c r="M18" s="201">
        <v>0</v>
      </c>
      <c r="N18" s="201">
        <v>14.51</v>
      </c>
      <c r="O18" s="201">
        <v>48.75</v>
      </c>
      <c r="P18" s="201">
        <v>66.64</v>
      </c>
      <c r="Q18" s="201">
        <v>1.74</v>
      </c>
      <c r="R18" s="201">
        <v>10.36</v>
      </c>
      <c r="S18" s="201">
        <v>3.61</v>
      </c>
      <c r="T18" s="201">
        <v>0</v>
      </c>
      <c r="U18" s="201">
        <v>219.66</v>
      </c>
      <c r="V18" s="201">
        <v>5.08</v>
      </c>
      <c r="W18" s="201">
        <v>11.35</v>
      </c>
      <c r="X18" s="201">
        <v>36.25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48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68.25</v>
      </c>
      <c r="AQ18" s="201">
        <v>22.05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85.65</v>
      </c>
      <c r="L19" s="201">
        <v>32.72</v>
      </c>
      <c r="M19" s="201">
        <v>0</v>
      </c>
      <c r="N19" s="201">
        <v>14.51</v>
      </c>
      <c r="O19" s="201">
        <v>48.75</v>
      </c>
      <c r="P19" s="201">
        <v>66.64</v>
      </c>
      <c r="Q19" s="201">
        <v>1.74</v>
      </c>
      <c r="R19" s="201">
        <v>10.36</v>
      </c>
      <c r="S19" s="201">
        <v>3.61</v>
      </c>
      <c r="T19" s="201">
        <v>0</v>
      </c>
      <c r="U19" s="201">
        <v>219.66</v>
      </c>
      <c r="V19" s="201">
        <v>5.08</v>
      </c>
      <c r="W19" s="201">
        <v>11.35</v>
      </c>
      <c r="X19" s="201">
        <v>36.25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48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68.25</v>
      </c>
      <c r="AQ19" s="201">
        <v>22.05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85.65</v>
      </c>
      <c r="L20" s="201">
        <v>32.72</v>
      </c>
      <c r="M20" s="201">
        <v>0</v>
      </c>
      <c r="N20" s="201">
        <v>14.51</v>
      </c>
      <c r="O20" s="201">
        <v>48.75</v>
      </c>
      <c r="P20" s="201">
        <v>66.64</v>
      </c>
      <c r="Q20" s="201">
        <v>1.74</v>
      </c>
      <c r="R20" s="201">
        <v>10.36</v>
      </c>
      <c r="S20" s="201">
        <v>3.61</v>
      </c>
      <c r="T20" s="201">
        <v>0</v>
      </c>
      <c r="U20" s="201">
        <v>219.66</v>
      </c>
      <c r="V20" s="201">
        <v>5.08</v>
      </c>
      <c r="W20" s="201">
        <v>11.35</v>
      </c>
      <c r="X20" s="201">
        <v>36.25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48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68.25</v>
      </c>
      <c r="AQ20" s="201">
        <v>11.55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85.65</v>
      </c>
      <c r="L21" s="201">
        <v>32.72</v>
      </c>
      <c r="M21" s="201">
        <v>0</v>
      </c>
      <c r="N21" s="201">
        <v>14.51</v>
      </c>
      <c r="O21" s="201">
        <v>48.75</v>
      </c>
      <c r="P21" s="201">
        <v>66.64</v>
      </c>
      <c r="Q21" s="201">
        <v>1.74</v>
      </c>
      <c r="R21" s="201">
        <v>10.36</v>
      </c>
      <c r="S21" s="201">
        <v>3.61</v>
      </c>
      <c r="T21" s="201">
        <v>0</v>
      </c>
      <c r="U21" s="201">
        <v>219.66</v>
      </c>
      <c r="V21" s="201">
        <v>5.08</v>
      </c>
      <c r="W21" s="201">
        <v>11.35</v>
      </c>
      <c r="X21" s="201">
        <v>36.25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48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68.25</v>
      </c>
      <c r="AQ21" s="201">
        <v>11.55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85.65</v>
      </c>
      <c r="L22" s="201">
        <v>32.72</v>
      </c>
      <c r="M22" s="201">
        <v>0</v>
      </c>
      <c r="N22" s="201">
        <v>14.51</v>
      </c>
      <c r="O22" s="201">
        <v>48.75</v>
      </c>
      <c r="P22" s="201">
        <v>66.64</v>
      </c>
      <c r="Q22" s="201">
        <v>1.74</v>
      </c>
      <c r="R22" s="201">
        <v>10.36</v>
      </c>
      <c r="S22" s="201">
        <v>3.61</v>
      </c>
      <c r="T22" s="201">
        <v>0</v>
      </c>
      <c r="U22" s="201">
        <v>219.66</v>
      </c>
      <c r="V22" s="201">
        <v>5.08</v>
      </c>
      <c r="W22" s="201">
        <v>11.35</v>
      </c>
      <c r="X22" s="201">
        <v>36.25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48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68.25</v>
      </c>
      <c r="AQ22" s="201">
        <v>22.05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85.65</v>
      </c>
      <c r="L23" s="201">
        <v>32.72</v>
      </c>
      <c r="M23" s="201">
        <v>0</v>
      </c>
      <c r="N23" s="201">
        <v>14.51</v>
      </c>
      <c r="O23" s="201">
        <v>48.75</v>
      </c>
      <c r="P23" s="201">
        <v>66.64</v>
      </c>
      <c r="Q23" s="201">
        <v>1.74</v>
      </c>
      <c r="R23" s="201">
        <v>10.36</v>
      </c>
      <c r="S23" s="201">
        <v>3.61</v>
      </c>
      <c r="T23" s="201">
        <v>0</v>
      </c>
      <c r="U23" s="201">
        <v>219.66</v>
      </c>
      <c r="V23" s="201">
        <v>5.08</v>
      </c>
      <c r="W23" s="201">
        <v>11.35</v>
      </c>
      <c r="X23" s="201">
        <v>36.25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48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68.25</v>
      </c>
      <c r="AQ23" s="201">
        <v>22.05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85.65</v>
      </c>
      <c r="L24" s="201">
        <v>32.72</v>
      </c>
      <c r="M24" s="201">
        <v>0</v>
      </c>
      <c r="N24" s="201">
        <v>14.51</v>
      </c>
      <c r="O24" s="201">
        <v>48.75</v>
      </c>
      <c r="P24" s="201">
        <v>66.64</v>
      </c>
      <c r="Q24" s="201">
        <v>1.74</v>
      </c>
      <c r="R24" s="201">
        <v>10.36</v>
      </c>
      <c r="S24" s="201">
        <v>3.61</v>
      </c>
      <c r="T24" s="201">
        <v>0</v>
      </c>
      <c r="U24" s="201">
        <v>219.66</v>
      </c>
      <c r="V24" s="201">
        <v>5.08</v>
      </c>
      <c r="W24" s="201">
        <v>11.35</v>
      </c>
      <c r="X24" s="201">
        <v>36.25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48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68.25</v>
      </c>
      <c r="AQ24" s="201">
        <v>22.05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85.65</v>
      </c>
      <c r="L25" s="201">
        <v>32.72</v>
      </c>
      <c r="M25" s="201">
        <v>0</v>
      </c>
      <c r="N25" s="201">
        <v>14.51</v>
      </c>
      <c r="O25" s="201">
        <v>48.75</v>
      </c>
      <c r="P25" s="201">
        <v>66.64</v>
      </c>
      <c r="Q25" s="201">
        <v>1.74</v>
      </c>
      <c r="R25" s="201">
        <v>10.36</v>
      </c>
      <c r="S25" s="201">
        <v>3.61</v>
      </c>
      <c r="T25" s="201">
        <v>0</v>
      </c>
      <c r="U25" s="201">
        <v>219.66</v>
      </c>
      <c r="V25" s="201">
        <v>5.08</v>
      </c>
      <c r="W25" s="201">
        <v>11.35</v>
      </c>
      <c r="X25" s="201">
        <v>36.25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48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65.08</v>
      </c>
      <c r="AQ25" s="201">
        <v>22.05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85.65</v>
      </c>
      <c r="L26" s="201">
        <v>32.72</v>
      </c>
      <c r="M26" s="201">
        <v>0</v>
      </c>
      <c r="N26" s="201">
        <v>14.51</v>
      </c>
      <c r="O26" s="201">
        <v>48.75</v>
      </c>
      <c r="P26" s="201">
        <v>66.64</v>
      </c>
      <c r="Q26" s="201">
        <v>1.74</v>
      </c>
      <c r="R26" s="201">
        <v>10.36</v>
      </c>
      <c r="S26" s="201">
        <v>3.61</v>
      </c>
      <c r="T26" s="201">
        <v>0</v>
      </c>
      <c r="U26" s="201">
        <v>219.66</v>
      </c>
      <c r="V26" s="201">
        <v>5.08</v>
      </c>
      <c r="W26" s="201">
        <v>11.35</v>
      </c>
      <c r="X26" s="201">
        <v>36.25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48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68.25</v>
      </c>
      <c r="AQ26" s="201">
        <v>22.05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85.65</v>
      </c>
      <c r="L27" s="201">
        <v>32.72</v>
      </c>
      <c r="M27" s="201">
        <v>0</v>
      </c>
      <c r="N27" s="201">
        <v>14.51</v>
      </c>
      <c r="O27" s="201">
        <v>48.75</v>
      </c>
      <c r="P27" s="201">
        <v>66.64</v>
      </c>
      <c r="Q27" s="201">
        <v>5.33</v>
      </c>
      <c r="R27" s="201">
        <v>10.36</v>
      </c>
      <c r="S27" s="201">
        <v>6.46</v>
      </c>
      <c r="T27" s="201">
        <v>0</v>
      </c>
      <c r="U27" s="201">
        <v>219.66</v>
      </c>
      <c r="V27" s="201">
        <v>5.08</v>
      </c>
      <c r="W27" s="201">
        <v>11.35</v>
      </c>
      <c r="X27" s="201">
        <v>36.25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48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68.25</v>
      </c>
      <c r="AQ27" s="201">
        <v>22.05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85.65</v>
      </c>
      <c r="L28" s="201">
        <v>32.72</v>
      </c>
      <c r="M28" s="201">
        <v>0</v>
      </c>
      <c r="N28" s="201">
        <v>14.51</v>
      </c>
      <c r="O28" s="201">
        <v>48.75</v>
      </c>
      <c r="P28" s="201">
        <v>66.64</v>
      </c>
      <c r="Q28" s="201">
        <v>5.33</v>
      </c>
      <c r="R28" s="201">
        <v>10.36</v>
      </c>
      <c r="S28" s="201">
        <v>6.46</v>
      </c>
      <c r="T28" s="201">
        <v>0</v>
      </c>
      <c r="U28" s="201">
        <v>219.66</v>
      </c>
      <c r="V28" s="201">
        <v>5.08</v>
      </c>
      <c r="W28" s="201">
        <v>11.35</v>
      </c>
      <c r="X28" s="201">
        <v>36.25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48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68.25</v>
      </c>
      <c r="AQ28" s="201">
        <v>22.05</v>
      </c>
      <c r="AR28" s="201">
        <v>1.4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85.65</v>
      </c>
      <c r="L29" s="201">
        <v>33.35</v>
      </c>
      <c r="M29" s="201">
        <v>0</v>
      </c>
      <c r="N29" s="201">
        <v>14.51</v>
      </c>
      <c r="O29" s="201">
        <v>48.75</v>
      </c>
      <c r="P29" s="201">
        <v>66.64</v>
      </c>
      <c r="Q29" s="201">
        <v>5.33</v>
      </c>
      <c r="R29" s="201">
        <v>10.36</v>
      </c>
      <c r="S29" s="201">
        <v>6.46</v>
      </c>
      <c r="T29" s="201">
        <v>0</v>
      </c>
      <c r="U29" s="201">
        <v>219.66</v>
      </c>
      <c r="V29" s="201">
        <v>5.08</v>
      </c>
      <c r="W29" s="201">
        <v>11.35</v>
      </c>
      <c r="X29" s="201">
        <v>36.25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48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70.92</v>
      </c>
      <c r="AQ29" s="201">
        <v>22.05</v>
      </c>
      <c r="AR29" s="201">
        <v>4.32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85.65</v>
      </c>
      <c r="L30" s="201">
        <v>32.72</v>
      </c>
      <c r="M30" s="201">
        <v>0</v>
      </c>
      <c r="N30" s="201">
        <v>14.51</v>
      </c>
      <c r="O30" s="201">
        <v>48.75</v>
      </c>
      <c r="P30" s="201">
        <v>66.64</v>
      </c>
      <c r="Q30" s="201">
        <v>5.33</v>
      </c>
      <c r="R30" s="201">
        <v>10.36</v>
      </c>
      <c r="S30" s="201">
        <v>6.46</v>
      </c>
      <c r="T30" s="201">
        <v>0</v>
      </c>
      <c r="U30" s="201">
        <v>219.66</v>
      </c>
      <c r="V30" s="201">
        <v>5.08</v>
      </c>
      <c r="W30" s="201">
        <v>11.35</v>
      </c>
      <c r="X30" s="201">
        <v>36.25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48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68.25</v>
      </c>
      <c r="AQ30" s="201">
        <v>22.05</v>
      </c>
      <c r="AR30" s="201">
        <v>9.17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85.65</v>
      </c>
      <c r="L31" s="201">
        <v>32.72</v>
      </c>
      <c r="M31" s="201">
        <v>0</v>
      </c>
      <c r="N31" s="201">
        <v>14.51</v>
      </c>
      <c r="O31" s="201">
        <v>48.75</v>
      </c>
      <c r="P31" s="201">
        <v>66.64</v>
      </c>
      <c r="Q31" s="201">
        <v>2.12</v>
      </c>
      <c r="R31" s="201">
        <v>10.36</v>
      </c>
      <c r="S31" s="201">
        <v>3.56</v>
      </c>
      <c r="T31" s="201">
        <v>0</v>
      </c>
      <c r="U31" s="201">
        <v>219.66</v>
      </c>
      <c r="V31" s="201">
        <v>5.08</v>
      </c>
      <c r="W31" s="201">
        <v>11.35</v>
      </c>
      <c r="X31" s="201">
        <v>36.25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48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68.25</v>
      </c>
      <c r="AQ31" s="201">
        <v>22.05</v>
      </c>
      <c r="AR31" s="201">
        <v>16.68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85.65</v>
      </c>
      <c r="L32" s="201">
        <v>32.72</v>
      </c>
      <c r="M32" s="201">
        <v>0</v>
      </c>
      <c r="N32" s="201">
        <v>14.51</v>
      </c>
      <c r="O32" s="201">
        <v>48.75</v>
      </c>
      <c r="P32" s="201">
        <v>66.64</v>
      </c>
      <c r="Q32" s="201">
        <v>1.74</v>
      </c>
      <c r="R32" s="201">
        <v>10.36</v>
      </c>
      <c r="S32" s="201">
        <v>3.56</v>
      </c>
      <c r="T32" s="201">
        <v>0</v>
      </c>
      <c r="U32" s="201">
        <v>219.66</v>
      </c>
      <c r="V32" s="201">
        <v>5.08</v>
      </c>
      <c r="W32" s="201">
        <v>11.35</v>
      </c>
      <c r="X32" s="201">
        <v>36.25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48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68.25</v>
      </c>
      <c r="AQ32" s="201">
        <v>22.05</v>
      </c>
      <c r="AR32" s="201">
        <v>25.3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85.65</v>
      </c>
      <c r="L33" s="201">
        <v>32.72</v>
      </c>
      <c r="M33" s="201">
        <v>0</v>
      </c>
      <c r="N33" s="201">
        <v>14.51</v>
      </c>
      <c r="O33" s="201">
        <v>48.75</v>
      </c>
      <c r="P33" s="201">
        <v>66.64</v>
      </c>
      <c r="Q33" s="201">
        <v>2.88</v>
      </c>
      <c r="R33" s="201">
        <v>10.36</v>
      </c>
      <c r="S33" s="201">
        <v>3.63</v>
      </c>
      <c r="T33" s="201">
        <v>0</v>
      </c>
      <c r="U33" s="201">
        <v>219.66</v>
      </c>
      <c r="V33" s="201">
        <v>5.08</v>
      </c>
      <c r="W33" s="201">
        <v>11.35</v>
      </c>
      <c r="X33" s="201">
        <v>36.25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48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68.25</v>
      </c>
      <c r="AQ33" s="201">
        <v>11.55</v>
      </c>
      <c r="AR33" s="201">
        <v>25.3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85.65</v>
      </c>
      <c r="L34" s="201">
        <v>32.72</v>
      </c>
      <c r="M34" s="201">
        <v>0</v>
      </c>
      <c r="N34" s="201">
        <v>14.51</v>
      </c>
      <c r="O34" s="201">
        <v>48.75</v>
      </c>
      <c r="P34" s="201">
        <v>66.64</v>
      </c>
      <c r="Q34" s="201">
        <v>2.88</v>
      </c>
      <c r="R34" s="201">
        <v>5.77</v>
      </c>
      <c r="S34" s="201">
        <v>3.56</v>
      </c>
      <c r="T34" s="201">
        <v>0</v>
      </c>
      <c r="U34" s="201">
        <v>219.66</v>
      </c>
      <c r="V34" s="201">
        <v>5.08</v>
      </c>
      <c r="W34" s="201">
        <v>11.35</v>
      </c>
      <c r="X34" s="201">
        <v>36.25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48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68.25</v>
      </c>
      <c r="AQ34" s="201">
        <v>11.55</v>
      </c>
      <c r="AR34" s="201">
        <v>25.3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85.65</v>
      </c>
      <c r="L35" s="201">
        <v>32.72</v>
      </c>
      <c r="M35" s="201">
        <v>0</v>
      </c>
      <c r="N35" s="201">
        <v>14.51</v>
      </c>
      <c r="O35" s="201">
        <v>48.75</v>
      </c>
      <c r="P35" s="201">
        <v>66.64</v>
      </c>
      <c r="Q35" s="201">
        <v>2.88</v>
      </c>
      <c r="R35" s="201">
        <v>5.79</v>
      </c>
      <c r="S35" s="201">
        <v>3.56</v>
      </c>
      <c r="T35" s="201">
        <v>0</v>
      </c>
      <c r="U35" s="201">
        <v>219.66</v>
      </c>
      <c r="V35" s="201">
        <v>3</v>
      </c>
      <c r="W35" s="201">
        <v>11.35</v>
      </c>
      <c r="X35" s="201">
        <v>36.25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48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52.93</v>
      </c>
      <c r="AQ35" s="201">
        <v>11.55</v>
      </c>
      <c r="AR35" s="201">
        <v>25.3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85.65</v>
      </c>
      <c r="L36" s="201">
        <v>32.72</v>
      </c>
      <c r="M36" s="201">
        <v>0</v>
      </c>
      <c r="N36" s="201">
        <v>14.51</v>
      </c>
      <c r="O36" s="201">
        <v>48.75</v>
      </c>
      <c r="P36" s="201">
        <v>66.64</v>
      </c>
      <c r="Q36" s="201">
        <v>2.88</v>
      </c>
      <c r="R36" s="201">
        <v>5.77</v>
      </c>
      <c r="S36" s="201">
        <v>3.56</v>
      </c>
      <c r="T36" s="201">
        <v>0</v>
      </c>
      <c r="U36" s="201">
        <v>219.66</v>
      </c>
      <c r="V36" s="201">
        <v>3</v>
      </c>
      <c r="W36" s="201">
        <v>11.35</v>
      </c>
      <c r="X36" s="201">
        <v>36.25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48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52.93</v>
      </c>
      <c r="AQ36" s="201">
        <v>11.55</v>
      </c>
      <c r="AR36" s="201">
        <v>25.3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85.65</v>
      </c>
      <c r="L37" s="201">
        <v>32.72</v>
      </c>
      <c r="M37" s="201">
        <v>0</v>
      </c>
      <c r="N37" s="201">
        <v>14.51</v>
      </c>
      <c r="O37" s="201">
        <v>48.75</v>
      </c>
      <c r="P37" s="201">
        <v>66.64</v>
      </c>
      <c r="Q37" s="201">
        <v>2.88</v>
      </c>
      <c r="R37" s="201">
        <v>10.36</v>
      </c>
      <c r="S37" s="201">
        <v>3.56</v>
      </c>
      <c r="T37" s="201">
        <v>0</v>
      </c>
      <c r="U37" s="201">
        <v>219.66</v>
      </c>
      <c r="V37" s="201">
        <v>5.08</v>
      </c>
      <c r="W37" s="201">
        <v>11.35</v>
      </c>
      <c r="X37" s="201">
        <v>36.25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48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56.05</v>
      </c>
      <c r="AQ37" s="201">
        <v>11.55</v>
      </c>
      <c r="AR37" s="201">
        <v>25.3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85.65</v>
      </c>
      <c r="L38" s="201">
        <v>32.72</v>
      </c>
      <c r="M38" s="201">
        <v>0</v>
      </c>
      <c r="N38" s="201">
        <v>14.51</v>
      </c>
      <c r="O38" s="201">
        <v>48.75</v>
      </c>
      <c r="P38" s="201">
        <v>66.64</v>
      </c>
      <c r="Q38" s="201">
        <v>2.88</v>
      </c>
      <c r="R38" s="201">
        <v>10.36</v>
      </c>
      <c r="S38" s="201">
        <v>3.56</v>
      </c>
      <c r="T38" s="201">
        <v>0</v>
      </c>
      <c r="U38" s="201">
        <v>219.66</v>
      </c>
      <c r="V38" s="201">
        <v>5.08</v>
      </c>
      <c r="W38" s="201">
        <v>11.35</v>
      </c>
      <c r="X38" s="201">
        <v>36.25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48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56.29</v>
      </c>
      <c r="AQ38" s="201">
        <v>11.55</v>
      </c>
      <c r="AR38" s="201">
        <v>25.3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85.65</v>
      </c>
      <c r="L39" s="201">
        <v>32.72</v>
      </c>
      <c r="M39" s="201">
        <v>0</v>
      </c>
      <c r="N39" s="201">
        <v>14.51</v>
      </c>
      <c r="O39" s="201">
        <v>48.75</v>
      </c>
      <c r="P39" s="201">
        <v>66.64</v>
      </c>
      <c r="Q39" s="201">
        <v>2.88</v>
      </c>
      <c r="R39" s="201">
        <v>5.55</v>
      </c>
      <c r="S39" s="201">
        <v>3.56</v>
      </c>
      <c r="T39" s="201">
        <v>0</v>
      </c>
      <c r="U39" s="201">
        <v>219.66</v>
      </c>
      <c r="V39" s="201">
        <v>3</v>
      </c>
      <c r="W39" s="201">
        <v>11.35</v>
      </c>
      <c r="X39" s="201">
        <v>36.25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48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68.25</v>
      </c>
      <c r="AQ39" s="201">
        <v>11.55</v>
      </c>
      <c r="AR39" s="201">
        <v>25.3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85.65</v>
      </c>
      <c r="L40" s="201">
        <v>32.72</v>
      </c>
      <c r="M40" s="201">
        <v>0</v>
      </c>
      <c r="N40" s="201">
        <v>14.51</v>
      </c>
      <c r="O40" s="201">
        <v>48.75</v>
      </c>
      <c r="P40" s="201">
        <v>66.64</v>
      </c>
      <c r="Q40" s="201">
        <v>2.88</v>
      </c>
      <c r="R40" s="201">
        <v>5.55</v>
      </c>
      <c r="S40" s="201">
        <v>3.56</v>
      </c>
      <c r="T40" s="201">
        <v>0</v>
      </c>
      <c r="U40" s="201">
        <v>219.66</v>
      </c>
      <c r="V40" s="201">
        <v>3</v>
      </c>
      <c r="W40" s="201">
        <v>11.35</v>
      </c>
      <c r="X40" s="201">
        <v>36.25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48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68.25</v>
      </c>
      <c r="AQ40" s="201">
        <v>11.55</v>
      </c>
      <c r="AR40" s="201">
        <v>25.3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85.65</v>
      </c>
      <c r="L41" s="201">
        <v>32.72</v>
      </c>
      <c r="M41" s="201">
        <v>0</v>
      </c>
      <c r="N41" s="201">
        <v>14.51</v>
      </c>
      <c r="O41" s="201">
        <v>48.75</v>
      </c>
      <c r="P41" s="201">
        <v>66.64</v>
      </c>
      <c r="Q41" s="201">
        <v>2.88</v>
      </c>
      <c r="R41" s="201">
        <v>5.55</v>
      </c>
      <c r="S41" s="201">
        <v>3.56</v>
      </c>
      <c r="T41" s="201">
        <v>0</v>
      </c>
      <c r="U41" s="201">
        <v>219.66</v>
      </c>
      <c r="V41" s="201">
        <v>3</v>
      </c>
      <c r="W41" s="201">
        <v>11.35</v>
      </c>
      <c r="X41" s="201">
        <v>36.25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48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68.25</v>
      </c>
      <c r="AQ41" s="201">
        <v>11.55</v>
      </c>
      <c r="AR41" s="201">
        <v>25.3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85.65</v>
      </c>
      <c r="L42" s="201">
        <v>32.72</v>
      </c>
      <c r="M42" s="201">
        <v>0</v>
      </c>
      <c r="N42" s="201">
        <v>14.51</v>
      </c>
      <c r="O42" s="201">
        <v>48.75</v>
      </c>
      <c r="P42" s="201">
        <v>66.64</v>
      </c>
      <c r="Q42" s="201">
        <v>2.88</v>
      </c>
      <c r="R42" s="201">
        <v>5.55</v>
      </c>
      <c r="S42" s="201">
        <v>3.56</v>
      </c>
      <c r="T42" s="201">
        <v>0</v>
      </c>
      <c r="U42" s="201">
        <v>219.66</v>
      </c>
      <c r="V42" s="201">
        <v>3</v>
      </c>
      <c r="W42" s="201">
        <v>11.35</v>
      </c>
      <c r="X42" s="201">
        <v>36.25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48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68.25</v>
      </c>
      <c r="AQ42" s="201">
        <v>11.55</v>
      </c>
      <c r="AR42" s="201">
        <v>25.3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85.65</v>
      </c>
      <c r="L43" s="201">
        <v>32.72</v>
      </c>
      <c r="M43" s="201">
        <v>0</v>
      </c>
      <c r="N43" s="201">
        <v>14.51</v>
      </c>
      <c r="O43" s="201">
        <v>48.75</v>
      </c>
      <c r="P43" s="201">
        <v>66.64</v>
      </c>
      <c r="Q43" s="201">
        <v>2.88</v>
      </c>
      <c r="R43" s="201">
        <v>5.55</v>
      </c>
      <c r="S43" s="201">
        <v>3.56</v>
      </c>
      <c r="T43" s="201">
        <v>0</v>
      </c>
      <c r="U43" s="201">
        <v>219.66</v>
      </c>
      <c r="V43" s="201">
        <v>3</v>
      </c>
      <c r="W43" s="201">
        <v>11.35</v>
      </c>
      <c r="X43" s="201">
        <v>36.25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48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52.93</v>
      </c>
      <c r="AQ43" s="201">
        <v>11.55</v>
      </c>
      <c r="AR43" s="201">
        <v>25.3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85.65</v>
      </c>
      <c r="L44" s="201">
        <v>32.72</v>
      </c>
      <c r="M44" s="201">
        <v>0</v>
      </c>
      <c r="N44" s="201">
        <v>14.51</v>
      </c>
      <c r="O44" s="201">
        <v>48.75</v>
      </c>
      <c r="P44" s="201">
        <v>66.64</v>
      </c>
      <c r="Q44" s="201">
        <v>2.88</v>
      </c>
      <c r="R44" s="201">
        <v>5.55</v>
      </c>
      <c r="S44" s="201">
        <v>3.56</v>
      </c>
      <c r="T44" s="201">
        <v>0</v>
      </c>
      <c r="U44" s="201">
        <v>219.66</v>
      </c>
      <c r="V44" s="201">
        <v>3</v>
      </c>
      <c r="W44" s="201">
        <v>11.35</v>
      </c>
      <c r="X44" s="201">
        <v>36.25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48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52.93</v>
      </c>
      <c r="AQ44" s="201">
        <v>11.55</v>
      </c>
      <c r="AR44" s="201">
        <v>25.3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85.65</v>
      </c>
      <c r="L45" s="201">
        <v>32.72</v>
      </c>
      <c r="M45" s="201">
        <v>0</v>
      </c>
      <c r="N45" s="201">
        <v>14.51</v>
      </c>
      <c r="O45" s="201">
        <v>48.75</v>
      </c>
      <c r="P45" s="201">
        <v>66.64</v>
      </c>
      <c r="Q45" s="201">
        <v>2.88</v>
      </c>
      <c r="R45" s="201">
        <v>5.55</v>
      </c>
      <c r="S45" s="201">
        <v>3.56</v>
      </c>
      <c r="T45" s="201">
        <v>0</v>
      </c>
      <c r="U45" s="201">
        <v>219.66</v>
      </c>
      <c r="V45" s="201">
        <v>3</v>
      </c>
      <c r="W45" s="201">
        <v>11.35</v>
      </c>
      <c r="X45" s="201">
        <v>36.25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48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48.12</v>
      </c>
      <c r="AQ45" s="201">
        <v>11.55</v>
      </c>
      <c r="AR45" s="201">
        <v>25.3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85.65</v>
      </c>
      <c r="L46" s="201">
        <v>32.72</v>
      </c>
      <c r="M46" s="201">
        <v>0</v>
      </c>
      <c r="N46" s="201">
        <v>14.51</v>
      </c>
      <c r="O46" s="201">
        <v>48.75</v>
      </c>
      <c r="P46" s="201">
        <v>66.64</v>
      </c>
      <c r="Q46" s="201">
        <v>2.88</v>
      </c>
      <c r="R46" s="201">
        <v>5.55</v>
      </c>
      <c r="S46" s="201">
        <v>3.56</v>
      </c>
      <c r="T46" s="201">
        <v>0</v>
      </c>
      <c r="U46" s="201">
        <v>219.66</v>
      </c>
      <c r="V46" s="201">
        <v>3</v>
      </c>
      <c r="W46" s="201">
        <v>11.35</v>
      </c>
      <c r="X46" s="201">
        <v>36.25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48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48.12</v>
      </c>
      <c r="AQ46" s="201">
        <v>11.55</v>
      </c>
      <c r="AR46" s="201">
        <v>25.3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85.65</v>
      </c>
      <c r="L47" s="201">
        <v>32.72</v>
      </c>
      <c r="M47" s="201">
        <v>0</v>
      </c>
      <c r="N47" s="201">
        <v>14.51</v>
      </c>
      <c r="O47" s="201">
        <v>48.75</v>
      </c>
      <c r="P47" s="201">
        <v>66.64</v>
      </c>
      <c r="Q47" s="201">
        <v>2.88</v>
      </c>
      <c r="R47" s="201">
        <v>5.55</v>
      </c>
      <c r="S47" s="201">
        <v>3.56</v>
      </c>
      <c r="T47" s="201">
        <v>0</v>
      </c>
      <c r="U47" s="201">
        <v>219.66</v>
      </c>
      <c r="V47" s="201">
        <v>3</v>
      </c>
      <c r="W47" s="201">
        <v>5.77</v>
      </c>
      <c r="X47" s="201">
        <v>36.25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48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48.12</v>
      </c>
      <c r="AQ47" s="201">
        <v>11.55</v>
      </c>
      <c r="AR47" s="201">
        <v>25.3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85.65</v>
      </c>
      <c r="L48" s="201">
        <v>32.72</v>
      </c>
      <c r="M48" s="201">
        <v>0</v>
      </c>
      <c r="N48" s="201">
        <v>14.51</v>
      </c>
      <c r="O48" s="201">
        <v>48.75</v>
      </c>
      <c r="P48" s="201">
        <v>66.64</v>
      </c>
      <c r="Q48" s="201">
        <v>2.88</v>
      </c>
      <c r="R48" s="201">
        <v>5.55</v>
      </c>
      <c r="S48" s="201">
        <v>3.56</v>
      </c>
      <c r="T48" s="201">
        <v>0</v>
      </c>
      <c r="U48" s="201">
        <v>219.66</v>
      </c>
      <c r="V48" s="201">
        <v>3</v>
      </c>
      <c r="W48" s="201">
        <v>5.77</v>
      </c>
      <c r="X48" s="201">
        <v>36.25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48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43.31</v>
      </c>
      <c r="AQ48" s="201">
        <v>11.55</v>
      </c>
      <c r="AR48" s="201">
        <v>25.3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85.65</v>
      </c>
      <c r="L49" s="201">
        <v>32.72</v>
      </c>
      <c r="M49" s="201">
        <v>0</v>
      </c>
      <c r="N49" s="201">
        <v>14.51</v>
      </c>
      <c r="O49" s="201">
        <v>48.75</v>
      </c>
      <c r="P49" s="201">
        <v>66.64</v>
      </c>
      <c r="Q49" s="201">
        <v>2.88</v>
      </c>
      <c r="R49" s="201">
        <v>5.55</v>
      </c>
      <c r="S49" s="201">
        <v>3.56</v>
      </c>
      <c r="T49" s="201">
        <v>0</v>
      </c>
      <c r="U49" s="201">
        <v>219.66</v>
      </c>
      <c r="V49" s="201">
        <v>3</v>
      </c>
      <c r="W49" s="201">
        <v>5.77</v>
      </c>
      <c r="X49" s="201">
        <v>36.25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48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40.42</v>
      </c>
      <c r="AQ49" s="201">
        <v>11.55</v>
      </c>
      <c r="AR49" s="201">
        <v>25.3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85.65</v>
      </c>
      <c r="L50" s="201">
        <v>32.72</v>
      </c>
      <c r="M50" s="201">
        <v>0</v>
      </c>
      <c r="N50" s="201">
        <v>14.51</v>
      </c>
      <c r="O50" s="201">
        <v>48.75</v>
      </c>
      <c r="P50" s="201">
        <v>66.64</v>
      </c>
      <c r="Q50" s="201">
        <v>2.88</v>
      </c>
      <c r="R50" s="201">
        <v>5.55</v>
      </c>
      <c r="S50" s="201">
        <v>3.56</v>
      </c>
      <c r="T50" s="201">
        <v>0</v>
      </c>
      <c r="U50" s="201">
        <v>219.66</v>
      </c>
      <c r="V50" s="201">
        <v>3</v>
      </c>
      <c r="W50" s="201">
        <v>5.77</v>
      </c>
      <c r="X50" s="201">
        <v>36.25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48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40.42</v>
      </c>
      <c r="AQ50" s="201">
        <v>11.55</v>
      </c>
      <c r="AR50" s="201">
        <v>25.3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85.65</v>
      </c>
      <c r="L51" s="201">
        <v>32.72</v>
      </c>
      <c r="M51" s="201">
        <v>0</v>
      </c>
      <c r="N51" s="201">
        <v>14.51</v>
      </c>
      <c r="O51" s="201">
        <v>48.75</v>
      </c>
      <c r="P51" s="201">
        <v>66.64</v>
      </c>
      <c r="Q51" s="201">
        <v>2.88</v>
      </c>
      <c r="R51" s="201">
        <v>5.55</v>
      </c>
      <c r="S51" s="201">
        <v>3.56</v>
      </c>
      <c r="T51" s="201">
        <v>0</v>
      </c>
      <c r="U51" s="201">
        <v>219.66</v>
      </c>
      <c r="V51" s="201">
        <v>3</v>
      </c>
      <c r="W51" s="201">
        <v>5.77</v>
      </c>
      <c r="X51" s="201">
        <v>36.25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48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40.42</v>
      </c>
      <c r="AQ51" s="201">
        <v>11.55</v>
      </c>
      <c r="AR51" s="201">
        <v>25.3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85.65</v>
      </c>
      <c r="L52" s="201">
        <v>32.72</v>
      </c>
      <c r="M52" s="201">
        <v>0</v>
      </c>
      <c r="N52" s="201">
        <v>14.51</v>
      </c>
      <c r="O52" s="201">
        <v>48.75</v>
      </c>
      <c r="P52" s="201">
        <v>66.64</v>
      </c>
      <c r="Q52" s="201">
        <v>2.88</v>
      </c>
      <c r="R52" s="201">
        <v>5.55</v>
      </c>
      <c r="S52" s="201">
        <v>3.56</v>
      </c>
      <c r="T52" s="201">
        <v>0</v>
      </c>
      <c r="U52" s="201">
        <v>219.66</v>
      </c>
      <c r="V52" s="201">
        <v>3</v>
      </c>
      <c r="W52" s="201">
        <v>5.77</v>
      </c>
      <c r="X52" s="201">
        <v>36.25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48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32.72</v>
      </c>
      <c r="AQ52" s="201">
        <v>11.55</v>
      </c>
      <c r="AR52" s="201">
        <v>25.3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85.65</v>
      </c>
      <c r="L53" s="201">
        <v>32.72</v>
      </c>
      <c r="M53" s="201">
        <v>0</v>
      </c>
      <c r="N53" s="201">
        <v>14.51</v>
      </c>
      <c r="O53" s="201">
        <v>48.75</v>
      </c>
      <c r="P53" s="201">
        <v>66.64</v>
      </c>
      <c r="Q53" s="201">
        <v>2.88</v>
      </c>
      <c r="R53" s="201">
        <v>5.55</v>
      </c>
      <c r="S53" s="201">
        <v>3.56</v>
      </c>
      <c r="T53" s="201">
        <v>0</v>
      </c>
      <c r="U53" s="201">
        <v>219.66</v>
      </c>
      <c r="V53" s="201">
        <v>3</v>
      </c>
      <c r="W53" s="201">
        <v>5.77</v>
      </c>
      <c r="X53" s="201">
        <v>36.25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48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32.72</v>
      </c>
      <c r="AQ53" s="201">
        <v>11.55</v>
      </c>
      <c r="AR53" s="201">
        <v>25.3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85.65</v>
      </c>
      <c r="L54" s="201">
        <v>32.72</v>
      </c>
      <c r="M54" s="201">
        <v>0</v>
      </c>
      <c r="N54" s="201">
        <v>14.51</v>
      </c>
      <c r="O54" s="201">
        <v>48.75</v>
      </c>
      <c r="P54" s="201">
        <v>66.64</v>
      </c>
      <c r="Q54" s="201">
        <v>2.88</v>
      </c>
      <c r="R54" s="201">
        <v>5.55</v>
      </c>
      <c r="S54" s="201">
        <v>3.56</v>
      </c>
      <c r="T54" s="201">
        <v>0</v>
      </c>
      <c r="U54" s="201">
        <v>219.66</v>
      </c>
      <c r="V54" s="201">
        <v>3</v>
      </c>
      <c r="W54" s="201">
        <v>5.77</v>
      </c>
      <c r="X54" s="201">
        <v>36.25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48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32.72</v>
      </c>
      <c r="AQ54" s="201">
        <v>11.55</v>
      </c>
      <c r="AR54" s="201">
        <v>25.3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85.65</v>
      </c>
      <c r="L55" s="201">
        <v>32.72</v>
      </c>
      <c r="M55" s="201">
        <v>0</v>
      </c>
      <c r="N55" s="201">
        <v>14.51</v>
      </c>
      <c r="O55" s="201">
        <v>48.75</v>
      </c>
      <c r="P55" s="201">
        <v>66.64</v>
      </c>
      <c r="Q55" s="201">
        <v>2.88</v>
      </c>
      <c r="R55" s="201">
        <v>5.55</v>
      </c>
      <c r="S55" s="201">
        <v>3.56</v>
      </c>
      <c r="T55" s="201">
        <v>0</v>
      </c>
      <c r="U55" s="201">
        <v>219.66</v>
      </c>
      <c r="V55" s="201">
        <v>3</v>
      </c>
      <c r="W55" s="201">
        <v>5.89</v>
      </c>
      <c r="X55" s="201">
        <v>36.25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48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32.72</v>
      </c>
      <c r="AQ55" s="201">
        <v>11.55</v>
      </c>
      <c r="AR55" s="201">
        <v>25.3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85.65</v>
      </c>
      <c r="L56" s="201">
        <v>32.72</v>
      </c>
      <c r="M56" s="201">
        <v>0</v>
      </c>
      <c r="N56" s="201">
        <v>14.51</v>
      </c>
      <c r="O56" s="201">
        <v>48.75</v>
      </c>
      <c r="P56" s="201">
        <v>66.64</v>
      </c>
      <c r="Q56" s="201">
        <v>2.88</v>
      </c>
      <c r="R56" s="201">
        <v>5.55</v>
      </c>
      <c r="S56" s="201">
        <v>3.56</v>
      </c>
      <c r="T56" s="201">
        <v>0</v>
      </c>
      <c r="U56" s="201">
        <v>219.66</v>
      </c>
      <c r="V56" s="201">
        <v>3</v>
      </c>
      <c r="W56" s="201">
        <v>5.89</v>
      </c>
      <c r="X56" s="201">
        <v>36.25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48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32.72</v>
      </c>
      <c r="AQ56" s="201">
        <v>11.55</v>
      </c>
      <c r="AR56" s="201">
        <v>25.3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85.65</v>
      </c>
      <c r="L57" s="201">
        <v>32.72</v>
      </c>
      <c r="M57" s="201">
        <v>0</v>
      </c>
      <c r="N57" s="201">
        <v>14.51</v>
      </c>
      <c r="O57" s="201">
        <v>48.75</v>
      </c>
      <c r="P57" s="201">
        <v>66.64</v>
      </c>
      <c r="Q57" s="201">
        <v>2.81</v>
      </c>
      <c r="R57" s="201">
        <v>5.55</v>
      </c>
      <c r="S57" s="201">
        <v>3.56</v>
      </c>
      <c r="T57" s="201">
        <v>0</v>
      </c>
      <c r="U57" s="201">
        <v>219.66</v>
      </c>
      <c r="V57" s="201">
        <v>2.89</v>
      </c>
      <c r="W57" s="201">
        <v>5.89</v>
      </c>
      <c r="X57" s="201">
        <v>36.25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48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32.72</v>
      </c>
      <c r="AQ57" s="201">
        <v>11.55</v>
      </c>
      <c r="AR57" s="201">
        <v>25.3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85.65</v>
      </c>
      <c r="L58" s="201">
        <v>32.72</v>
      </c>
      <c r="M58" s="201">
        <v>0</v>
      </c>
      <c r="N58" s="201">
        <v>14.51</v>
      </c>
      <c r="O58" s="201">
        <v>48.75</v>
      </c>
      <c r="P58" s="201">
        <v>66.64</v>
      </c>
      <c r="Q58" s="201">
        <v>2.81</v>
      </c>
      <c r="R58" s="201">
        <v>5.55</v>
      </c>
      <c r="S58" s="201">
        <v>3.56</v>
      </c>
      <c r="T58" s="201">
        <v>0</v>
      </c>
      <c r="U58" s="201">
        <v>219.66</v>
      </c>
      <c r="V58" s="201">
        <v>2.89</v>
      </c>
      <c r="W58" s="201">
        <v>5.89</v>
      </c>
      <c r="X58" s="201">
        <v>36.25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48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32.72</v>
      </c>
      <c r="AQ58" s="201">
        <v>11.55</v>
      </c>
      <c r="AR58" s="201">
        <v>25.3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86.33</v>
      </c>
      <c r="L59" s="201">
        <v>32.72</v>
      </c>
      <c r="M59" s="201">
        <v>0</v>
      </c>
      <c r="N59" s="201">
        <v>14.51</v>
      </c>
      <c r="O59" s="201">
        <v>48.75</v>
      </c>
      <c r="P59" s="201">
        <v>66.64</v>
      </c>
      <c r="Q59" s="201">
        <v>2.81</v>
      </c>
      <c r="R59" s="201">
        <v>5.55</v>
      </c>
      <c r="S59" s="201">
        <v>3.56</v>
      </c>
      <c r="T59" s="201">
        <v>0</v>
      </c>
      <c r="U59" s="201">
        <v>219.66</v>
      </c>
      <c r="V59" s="201">
        <v>2.89</v>
      </c>
      <c r="W59" s="201">
        <v>5.77</v>
      </c>
      <c r="X59" s="201">
        <v>36.25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48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32.72</v>
      </c>
      <c r="AQ59" s="201">
        <v>11.55</v>
      </c>
      <c r="AR59" s="201">
        <v>25.3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86.33</v>
      </c>
      <c r="L60" s="201">
        <v>32.72</v>
      </c>
      <c r="M60" s="201">
        <v>0</v>
      </c>
      <c r="N60" s="201">
        <v>14.51</v>
      </c>
      <c r="O60" s="201">
        <v>48.75</v>
      </c>
      <c r="P60" s="201">
        <v>66.64</v>
      </c>
      <c r="Q60" s="201">
        <v>2.81</v>
      </c>
      <c r="R60" s="201">
        <v>5.55</v>
      </c>
      <c r="S60" s="201">
        <v>3.56</v>
      </c>
      <c r="T60" s="201">
        <v>0</v>
      </c>
      <c r="U60" s="201">
        <v>219.66</v>
      </c>
      <c r="V60" s="201">
        <v>2.89</v>
      </c>
      <c r="W60" s="201">
        <v>5.77</v>
      </c>
      <c r="X60" s="201">
        <v>36.25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48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32.72</v>
      </c>
      <c r="AQ60" s="201">
        <v>11.55</v>
      </c>
      <c r="AR60" s="201">
        <v>25.3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85.66</v>
      </c>
      <c r="L61" s="201">
        <v>32.72</v>
      </c>
      <c r="M61" s="201">
        <v>0</v>
      </c>
      <c r="N61" s="201">
        <v>14.51</v>
      </c>
      <c r="O61" s="201">
        <v>48.75</v>
      </c>
      <c r="P61" s="201">
        <v>66.64</v>
      </c>
      <c r="Q61" s="201">
        <v>2.81</v>
      </c>
      <c r="R61" s="201">
        <v>5.55</v>
      </c>
      <c r="S61" s="201">
        <v>3.56</v>
      </c>
      <c r="T61" s="201">
        <v>0</v>
      </c>
      <c r="U61" s="201">
        <v>219.66</v>
      </c>
      <c r="V61" s="201">
        <v>2.89</v>
      </c>
      <c r="W61" s="201">
        <v>5.77</v>
      </c>
      <c r="X61" s="201">
        <v>36.25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48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32.72</v>
      </c>
      <c r="AQ61" s="201">
        <v>11.55</v>
      </c>
      <c r="AR61" s="201">
        <v>25.3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85.66</v>
      </c>
      <c r="L62" s="201">
        <v>32.72</v>
      </c>
      <c r="M62" s="201">
        <v>0</v>
      </c>
      <c r="N62" s="201">
        <v>14.51</v>
      </c>
      <c r="O62" s="201">
        <v>48.75</v>
      </c>
      <c r="P62" s="201">
        <v>66.64</v>
      </c>
      <c r="Q62" s="201">
        <v>2.81</v>
      </c>
      <c r="R62" s="201">
        <v>5.55</v>
      </c>
      <c r="S62" s="201">
        <v>3.56</v>
      </c>
      <c r="T62" s="201">
        <v>0</v>
      </c>
      <c r="U62" s="201">
        <v>219.66</v>
      </c>
      <c r="V62" s="201">
        <v>2.89</v>
      </c>
      <c r="W62" s="201">
        <v>5.77</v>
      </c>
      <c r="X62" s="201">
        <v>36.25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48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32.72</v>
      </c>
      <c r="AQ62" s="201">
        <v>11.55</v>
      </c>
      <c r="AR62" s="201">
        <v>25.3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85.66</v>
      </c>
      <c r="L63" s="201">
        <v>32.72</v>
      </c>
      <c r="M63" s="201">
        <v>0</v>
      </c>
      <c r="N63" s="201">
        <v>14.51</v>
      </c>
      <c r="O63" s="201">
        <v>48.75</v>
      </c>
      <c r="P63" s="201">
        <v>66.64</v>
      </c>
      <c r="Q63" s="201">
        <v>2.81</v>
      </c>
      <c r="R63" s="201">
        <v>5.55</v>
      </c>
      <c r="S63" s="201">
        <v>3.56</v>
      </c>
      <c r="T63" s="201">
        <v>0</v>
      </c>
      <c r="U63" s="201">
        <v>219.66</v>
      </c>
      <c r="V63" s="201">
        <v>2.89</v>
      </c>
      <c r="W63" s="201">
        <v>11.35</v>
      </c>
      <c r="X63" s="201">
        <v>36.25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48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32.72</v>
      </c>
      <c r="AQ63" s="201">
        <v>11.55</v>
      </c>
      <c r="AR63" s="201">
        <v>25.3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85.66</v>
      </c>
      <c r="L64" s="201">
        <v>32.72</v>
      </c>
      <c r="M64" s="201">
        <v>0</v>
      </c>
      <c r="N64" s="201">
        <v>14.51</v>
      </c>
      <c r="O64" s="201">
        <v>48.75</v>
      </c>
      <c r="P64" s="201">
        <v>66.64</v>
      </c>
      <c r="Q64" s="201">
        <v>2.81</v>
      </c>
      <c r="R64" s="201">
        <v>5.55</v>
      </c>
      <c r="S64" s="201">
        <v>3.56</v>
      </c>
      <c r="T64" s="201">
        <v>0</v>
      </c>
      <c r="U64" s="201">
        <v>219.66</v>
      </c>
      <c r="V64" s="201">
        <v>2.89</v>
      </c>
      <c r="W64" s="201">
        <v>11.35</v>
      </c>
      <c r="X64" s="201">
        <v>36.25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48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32.72</v>
      </c>
      <c r="AQ64" s="201">
        <v>11.55</v>
      </c>
      <c r="AR64" s="201">
        <v>25.3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85.66</v>
      </c>
      <c r="L65" s="201">
        <v>32.72</v>
      </c>
      <c r="M65" s="201">
        <v>0</v>
      </c>
      <c r="N65" s="201">
        <v>14.51</v>
      </c>
      <c r="O65" s="201">
        <v>48.75</v>
      </c>
      <c r="P65" s="201">
        <v>66.64</v>
      </c>
      <c r="Q65" s="201">
        <v>2.81</v>
      </c>
      <c r="R65" s="201">
        <v>5.55</v>
      </c>
      <c r="S65" s="201">
        <v>3.56</v>
      </c>
      <c r="T65" s="201">
        <v>0</v>
      </c>
      <c r="U65" s="201">
        <v>219.66</v>
      </c>
      <c r="V65" s="201">
        <v>2.89</v>
      </c>
      <c r="W65" s="201">
        <v>11.35</v>
      </c>
      <c r="X65" s="201">
        <v>36.25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48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32.72</v>
      </c>
      <c r="AQ65" s="201">
        <v>11.55</v>
      </c>
      <c r="AR65" s="201">
        <v>25.3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85.66</v>
      </c>
      <c r="L66" s="201">
        <v>32.72</v>
      </c>
      <c r="M66" s="201">
        <v>0</v>
      </c>
      <c r="N66" s="201">
        <v>14.51</v>
      </c>
      <c r="O66" s="201">
        <v>48.75</v>
      </c>
      <c r="P66" s="201">
        <v>66.64</v>
      </c>
      <c r="Q66" s="201">
        <v>2.81</v>
      </c>
      <c r="R66" s="201">
        <v>5.55</v>
      </c>
      <c r="S66" s="201">
        <v>3.56</v>
      </c>
      <c r="T66" s="201">
        <v>0</v>
      </c>
      <c r="U66" s="201">
        <v>219.66</v>
      </c>
      <c r="V66" s="201">
        <v>2.89</v>
      </c>
      <c r="W66" s="201">
        <v>11.35</v>
      </c>
      <c r="X66" s="201">
        <v>36.25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48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41.65</v>
      </c>
      <c r="AQ66" s="201">
        <v>11.55</v>
      </c>
      <c r="AR66" s="201">
        <v>25.3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85.66</v>
      </c>
      <c r="L67" s="201">
        <v>32.72</v>
      </c>
      <c r="M67" s="201">
        <v>0</v>
      </c>
      <c r="N67" s="201">
        <v>14.51</v>
      </c>
      <c r="O67" s="201">
        <v>48.75</v>
      </c>
      <c r="P67" s="201">
        <v>66.64</v>
      </c>
      <c r="Q67" s="201">
        <v>2.81</v>
      </c>
      <c r="R67" s="201">
        <v>5.55</v>
      </c>
      <c r="S67" s="201">
        <v>3.56</v>
      </c>
      <c r="T67" s="201">
        <v>0</v>
      </c>
      <c r="U67" s="201">
        <v>219.66</v>
      </c>
      <c r="V67" s="201">
        <v>2.89</v>
      </c>
      <c r="W67" s="201">
        <v>11.35</v>
      </c>
      <c r="X67" s="201">
        <v>36.25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48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50.94</v>
      </c>
      <c r="AQ67" s="201">
        <v>11.55</v>
      </c>
      <c r="AR67" s="201">
        <v>25.3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85.66</v>
      </c>
      <c r="L68" s="201">
        <v>32.72</v>
      </c>
      <c r="M68" s="201">
        <v>0</v>
      </c>
      <c r="N68" s="201">
        <v>14.51</v>
      </c>
      <c r="O68" s="201">
        <v>48.75</v>
      </c>
      <c r="P68" s="201">
        <v>66.64</v>
      </c>
      <c r="Q68" s="201">
        <v>1.62</v>
      </c>
      <c r="R68" s="201">
        <v>5.55</v>
      </c>
      <c r="S68" s="201">
        <v>3.56</v>
      </c>
      <c r="T68" s="201">
        <v>0</v>
      </c>
      <c r="U68" s="201">
        <v>219.66</v>
      </c>
      <c r="V68" s="201">
        <v>2.78</v>
      </c>
      <c r="W68" s="201">
        <v>11.35</v>
      </c>
      <c r="X68" s="201">
        <v>36.25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48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64.33</v>
      </c>
      <c r="AQ68" s="201">
        <v>11.55</v>
      </c>
      <c r="AR68" s="201">
        <v>25.3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85.65</v>
      </c>
      <c r="L69" s="201">
        <v>63.12</v>
      </c>
      <c r="M69" s="201">
        <v>0</v>
      </c>
      <c r="N69" s="201">
        <v>14.51</v>
      </c>
      <c r="O69" s="201">
        <v>48.75</v>
      </c>
      <c r="P69" s="201">
        <v>66.64</v>
      </c>
      <c r="Q69" s="201">
        <v>1.62</v>
      </c>
      <c r="R69" s="201">
        <v>5.55</v>
      </c>
      <c r="S69" s="201">
        <v>3.56</v>
      </c>
      <c r="T69" s="201">
        <v>0</v>
      </c>
      <c r="U69" s="201">
        <v>219.66</v>
      </c>
      <c r="V69" s="201">
        <v>5.08</v>
      </c>
      <c r="W69" s="201">
        <v>11.35</v>
      </c>
      <c r="X69" s="201">
        <v>36.25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48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68.25</v>
      </c>
      <c r="AQ69" s="201">
        <v>22.05</v>
      </c>
      <c r="AR69" s="201">
        <v>23.27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85.65</v>
      </c>
      <c r="L70" s="201">
        <v>63.12</v>
      </c>
      <c r="M70" s="201">
        <v>0</v>
      </c>
      <c r="N70" s="201">
        <v>14.51</v>
      </c>
      <c r="O70" s="201">
        <v>48.75</v>
      </c>
      <c r="P70" s="201">
        <v>66.64</v>
      </c>
      <c r="Q70" s="201">
        <v>1.62</v>
      </c>
      <c r="R70" s="201">
        <v>5.55</v>
      </c>
      <c r="S70" s="201">
        <v>3.56</v>
      </c>
      <c r="T70" s="201">
        <v>0</v>
      </c>
      <c r="U70" s="201">
        <v>219.66</v>
      </c>
      <c r="V70" s="201">
        <v>5.08</v>
      </c>
      <c r="W70" s="201">
        <v>11.35</v>
      </c>
      <c r="X70" s="201">
        <v>36.25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48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68.25</v>
      </c>
      <c r="AQ70" s="201">
        <v>22.05</v>
      </c>
      <c r="AR70" s="201">
        <v>19.239999999999998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155.47999999999999</v>
      </c>
      <c r="L71" s="201">
        <v>63.12</v>
      </c>
      <c r="M71" s="201">
        <v>0</v>
      </c>
      <c r="N71" s="201">
        <v>14.51</v>
      </c>
      <c r="O71" s="201">
        <v>48.75</v>
      </c>
      <c r="P71" s="201">
        <v>66.64</v>
      </c>
      <c r="Q71" s="201">
        <v>5.3</v>
      </c>
      <c r="R71" s="201">
        <v>10.36</v>
      </c>
      <c r="S71" s="201">
        <v>6.46</v>
      </c>
      <c r="T71" s="201">
        <v>0</v>
      </c>
      <c r="U71" s="201">
        <v>219.66</v>
      </c>
      <c r="V71" s="201">
        <v>5.08</v>
      </c>
      <c r="W71" s="201">
        <v>11.35</v>
      </c>
      <c r="X71" s="201">
        <v>36.25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48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68.25</v>
      </c>
      <c r="AQ71" s="201">
        <v>11.18</v>
      </c>
      <c r="AR71" s="201">
        <v>11.76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158.02000000000001</v>
      </c>
      <c r="L72" s="201">
        <v>63.12</v>
      </c>
      <c r="M72" s="201">
        <v>0</v>
      </c>
      <c r="N72" s="201">
        <v>14.51</v>
      </c>
      <c r="O72" s="201">
        <v>48.75</v>
      </c>
      <c r="P72" s="201">
        <v>66.64</v>
      </c>
      <c r="Q72" s="201">
        <v>5.33</v>
      </c>
      <c r="R72" s="201">
        <v>10.36</v>
      </c>
      <c r="S72" s="201">
        <v>6.46</v>
      </c>
      <c r="T72" s="201">
        <v>0</v>
      </c>
      <c r="U72" s="201">
        <v>219.66</v>
      </c>
      <c r="V72" s="201">
        <v>5.08</v>
      </c>
      <c r="W72" s="201">
        <v>11.35</v>
      </c>
      <c r="X72" s="201">
        <v>36.25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48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68.25</v>
      </c>
      <c r="AQ72" s="201">
        <v>11.18</v>
      </c>
      <c r="AR72" s="201">
        <v>5.58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158.02000000000001</v>
      </c>
      <c r="L73" s="201">
        <v>63.12</v>
      </c>
      <c r="M73" s="201">
        <v>0</v>
      </c>
      <c r="N73" s="201">
        <v>14.51</v>
      </c>
      <c r="O73" s="201">
        <v>48.75</v>
      </c>
      <c r="P73" s="201">
        <v>66.64</v>
      </c>
      <c r="Q73" s="201">
        <v>5.33</v>
      </c>
      <c r="R73" s="201">
        <v>10.36</v>
      </c>
      <c r="S73" s="201">
        <v>6.46</v>
      </c>
      <c r="T73" s="201">
        <v>0</v>
      </c>
      <c r="U73" s="201">
        <v>219.66</v>
      </c>
      <c r="V73" s="201">
        <v>5.08</v>
      </c>
      <c r="W73" s="201">
        <v>11.35</v>
      </c>
      <c r="X73" s="201">
        <v>32.82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48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68.25</v>
      </c>
      <c r="AQ73" s="201">
        <v>22.05</v>
      </c>
      <c r="AR73" s="201">
        <v>2.2400000000000002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158.02000000000001</v>
      </c>
      <c r="L74" s="201">
        <v>63.12</v>
      </c>
      <c r="M74" s="201">
        <v>0</v>
      </c>
      <c r="N74" s="201">
        <v>14.51</v>
      </c>
      <c r="O74" s="201">
        <v>48.75</v>
      </c>
      <c r="P74" s="201">
        <v>66.64</v>
      </c>
      <c r="Q74" s="201">
        <v>5.33</v>
      </c>
      <c r="R74" s="201">
        <v>10.36</v>
      </c>
      <c r="S74" s="201">
        <v>6.46</v>
      </c>
      <c r="T74" s="201">
        <v>0</v>
      </c>
      <c r="U74" s="201">
        <v>219.66</v>
      </c>
      <c r="V74" s="201">
        <v>5.08</v>
      </c>
      <c r="W74" s="201">
        <v>11.35</v>
      </c>
      <c r="X74" s="201">
        <v>32.82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48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68.25</v>
      </c>
      <c r="AQ74" s="201">
        <v>22.05</v>
      </c>
      <c r="AR74" s="201">
        <v>0.56000000000000005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158.02000000000001</v>
      </c>
      <c r="L75" s="201">
        <v>63.12</v>
      </c>
      <c r="M75" s="201">
        <v>0</v>
      </c>
      <c r="N75" s="201">
        <v>14.51</v>
      </c>
      <c r="O75" s="201">
        <v>48.75</v>
      </c>
      <c r="P75" s="201">
        <v>66.64</v>
      </c>
      <c r="Q75" s="201">
        <v>5.33</v>
      </c>
      <c r="R75" s="201">
        <v>10.36</v>
      </c>
      <c r="S75" s="201">
        <v>6.46</v>
      </c>
      <c r="T75" s="201">
        <v>0</v>
      </c>
      <c r="U75" s="201">
        <v>219.66</v>
      </c>
      <c r="V75" s="201">
        <v>5.08</v>
      </c>
      <c r="W75" s="201">
        <v>11.35</v>
      </c>
      <c r="X75" s="201">
        <v>32.82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48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68.25</v>
      </c>
      <c r="AQ75" s="201">
        <v>22.05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158.02000000000001</v>
      </c>
      <c r="L76" s="201">
        <v>63.12</v>
      </c>
      <c r="M76" s="201">
        <v>0</v>
      </c>
      <c r="N76" s="201">
        <v>14.51</v>
      </c>
      <c r="O76" s="201">
        <v>48.75</v>
      </c>
      <c r="P76" s="201">
        <v>66.64</v>
      </c>
      <c r="Q76" s="201">
        <v>5.33</v>
      </c>
      <c r="R76" s="201">
        <v>10.37</v>
      </c>
      <c r="S76" s="201">
        <v>6.46</v>
      </c>
      <c r="T76" s="201">
        <v>0</v>
      </c>
      <c r="U76" s="201">
        <v>219.66</v>
      </c>
      <c r="V76" s="201">
        <v>5.08</v>
      </c>
      <c r="W76" s="201">
        <v>11.35</v>
      </c>
      <c r="X76" s="201">
        <v>32.82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48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68.25</v>
      </c>
      <c r="AQ76" s="201">
        <v>22.05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164.19</v>
      </c>
      <c r="L77" s="201">
        <v>63.12</v>
      </c>
      <c r="M77" s="201">
        <v>0</v>
      </c>
      <c r="N77" s="201">
        <v>14.51</v>
      </c>
      <c r="O77" s="201">
        <v>48.75</v>
      </c>
      <c r="P77" s="201">
        <v>66.64</v>
      </c>
      <c r="Q77" s="201">
        <v>5.33</v>
      </c>
      <c r="R77" s="201">
        <v>10.37</v>
      </c>
      <c r="S77" s="201">
        <v>6.46</v>
      </c>
      <c r="T77" s="201">
        <v>0</v>
      </c>
      <c r="U77" s="201">
        <v>219.66</v>
      </c>
      <c r="V77" s="201">
        <v>5.08</v>
      </c>
      <c r="W77" s="201">
        <v>11.35</v>
      </c>
      <c r="X77" s="201">
        <v>32.82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48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68.25</v>
      </c>
      <c r="AQ77" s="201">
        <v>22.05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158.02000000000001</v>
      </c>
      <c r="L78" s="201">
        <v>63.1</v>
      </c>
      <c r="M78" s="201">
        <v>0</v>
      </c>
      <c r="N78" s="201">
        <v>14.51</v>
      </c>
      <c r="O78" s="201">
        <v>48.75</v>
      </c>
      <c r="P78" s="201">
        <v>66.64</v>
      </c>
      <c r="Q78" s="201">
        <v>5.33</v>
      </c>
      <c r="R78" s="201">
        <v>10.36</v>
      </c>
      <c r="S78" s="201">
        <v>6.46</v>
      </c>
      <c r="T78" s="201">
        <v>0</v>
      </c>
      <c r="U78" s="201">
        <v>219.66</v>
      </c>
      <c r="V78" s="201">
        <v>5.08</v>
      </c>
      <c r="W78" s="201">
        <v>11.35</v>
      </c>
      <c r="X78" s="201">
        <v>32.82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48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68.25</v>
      </c>
      <c r="AQ78" s="201">
        <v>22.05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158.02000000000001</v>
      </c>
      <c r="L79" s="201">
        <v>63.12</v>
      </c>
      <c r="M79" s="201">
        <v>0</v>
      </c>
      <c r="N79" s="201">
        <v>14.51</v>
      </c>
      <c r="O79" s="201">
        <v>48.75</v>
      </c>
      <c r="P79" s="201">
        <v>66.64</v>
      </c>
      <c r="Q79" s="201">
        <v>5.33</v>
      </c>
      <c r="R79" s="201">
        <v>10.36</v>
      </c>
      <c r="S79" s="201">
        <v>6.46</v>
      </c>
      <c r="T79" s="201">
        <v>0</v>
      </c>
      <c r="U79" s="201">
        <v>219.66</v>
      </c>
      <c r="V79" s="201">
        <v>5.08</v>
      </c>
      <c r="W79" s="201">
        <v>11.35</v>
      </c>
      <c r="X79" s="201">
        <v>32.82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48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68.25</v>
      </c>
      <c r="AQ79" s="201">
        <v>22.05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158.02000000000001</v>
      </c>
      <c r="L80" s="201">
        <v>63.12</v>
      </c>
      <c r="M80" s="201">
        <v>0</v>
      </c>
      <c r="N80" s="201">
        <v>14.51</v>
      </c>
      <c r="O80" s="201">
        <v>48.75</v>
      </c>
      <c r="P80" s="201">
        <v>66.64</v>
      </c>
      <c r="Q80" s="201">
        <v>5.33</v>
      </c>
      <c r="R80" s="201">
        <v>10.36</v>
      </c>
      <c r="S80" s="201">
        <v>6.46</v>
      </c>
      <c r="T80" s="201">
        <v>0</v>
      </c>
      <c r="U80" s="201">
        <v>219.66</v>
      </c>
      <c r="V80" s="201">
        <v>5.08</v>
      </c>
      <c r="W80" s="201">
        <v>11.35</v>
      </c>
      <c r="X80" s="201">
        <v>32.82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48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68.25</v>
      </c>
      <c r="AQ80" s="201">
        <v>22.05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94.34</v>
      </c>
      <c r="L81" s="201">
        <v>63.12</v>
      </c>
      <c r="M81" s="201">
        <v>0</v>
      </c>
      <c r="N81" s="201">
        <v>14.51</v>
      </c>
      <c r="O81" s="201">
        <v>48.75</v>
      </c>
      <c r="P81" s="201">
        <v>66.64</v>
      </c>
      <c r="Q81" s="201">
        <v>5.33</v>
      </c>
      <c r="R81" s="201">
        <v>10.36</v>
      </c>
      <c r="S81" s="201">
        <v>6.46</v>
      </c>
      <c r="T81" s="201">
        <v>0</v>
      </c>
      <c r="U81" s="201">
        <v>219.66</v>
      </c>
      <c r="V81" s="201">
        <v>5.08</v>
      </c>
      <c r="W81" s="201">
        <v>11.35</v>
      </c>
      <c r="X81" s="201">
        <v>32.82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48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68.25</v>
      </c>
      <c r="AQ81" s="201">
        <v>22.05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82.43</v>
      </c>
      <c r="L82" s="201">
        <v>63.12</v>
      </c>
      <c r="M82" s="201">
        <v>0</v>
      </c>
      <c r="N82" s="201">
        <v>14.51</v>
      </c>
      <c r="O82" s="201">
        <v>48.75</v>
      </c>
      <c r="P82" s="201">
        <v>66.64</v>
      </c>
      <c r="Q82" s="201">
        <v>5.33</v>
      </c>
      <c r="R82" s="201">
        <v>10.36</v>
      </c>
      <c r="S82" s="201">
        <v>6.46</v>
      </c>
      <c r="T82" s="201">
        <v>0</v>
      </c>
      <c r="U82" s="201">
        <v>219.66</v>
      </c>
      <c r="V82" s="201">
        <v>5.08</v>
      </c>
      <c r="W82" s="201">
        <v>11.35</v>
      </c>
      <c r="X82" s="201">
        <v>32.82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48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68.25</v>
      </c>
      <c r="AQ82" s="201">
        <v>22.05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158.02000000000001</v>
      </c>
      <c r="L83" s="201">
        <v>63.12</v>
      </c>
      <c r="M83" s="201">
        <v>0</v>
      </c>
      <c r="N83" s="201">
        <v>14.51</v>
      </c>
      <c r="O83" s="201">
        <v>48.75</v>
      </c>
      <c r="P83" s="201">
        <v>66.64</v>
      </c>
      <c r="Q83" s="201">
        <v>5.33</v>
      </c>
      <c r="R83" s="201">
        <v>10.37</v>
      </c>
      <c r="S83" s="201">
        <v>6.46</v>
      </c>
      <c r="T83" s="201">
        <v>0</v>
      </c>
      <c r="U83" s="201">
        <v>219.66</v>
      </c>
      <c r="V83" s="201">
        <v>5.08</v>
      </c>
      <c r="W83" s="201">
        <v>11.35</v>
      </c>
      <c r="X83" s="201">
        <v>33.799999999999997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48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68.25</v>
      </c>
      <c r="AQ83" s="201">
        <v>22.05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158.02000000000001</v>
      </c>
      <c r="L84" s="201">
        <v>63.12</v>
      </c>
      <c r="M84" s="201">
        <v>0</v>
      </c>
      <c r="N84" s="201">
        <v>14.51</v>
      </c>
      <c r="O84" s="201">
        <v>48.75</v>
      </c>
      <c r="P84" s="201">
        <v>66.64</v>
      </c>
      <c r="Q84" s="201">
        <v>5.33</v>
      </c>
      <c r="R84" s="201">
        <v>10.37</v>
      </c>
      <c r="S84" s="201">
        <v>6.46</v>
      </c>
      <c r="T84" s="201">
        <v>0</v>
      </c>
      <c r="U84" s="201">
        <v>219.66</v>
      </c>
      <c r="V84" s="201">
        <v>5.08</v>
      </c>
      <c r="W84" s="201">
        <v>11.35</v>
      </c>
      <c r="X84" s="201">
        <v>33.799999999999997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46.5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68.25</v>
      </c>
      <c r="AQ84" s="201">
        <v>22.05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158.02000000000001</v>
      </c>
      <c r="L85" s="201">
        <v>63.12</v>
      </c>
      <c r="M85" s="201">
        <v>0</v>
      </c>
      <c r="N85" s="201">
        <v>14.51</v>
      </c>
      <c r="O85" s="201">
        <v>48.75</v>
      </c>
      <c r="P85" s="201">
        <v>66.64</v>
      </c>
      <c r="Q85" s="201">
        <v>5.33</v>
      </c>
      <c r="R85" s="201">
        <v>10.36</v>
      </c>
      <c r="S85" s="201">
        <v>6.46</v>
      </c>
      <c r="T85" s="201">
        <v>0</v>
      </c>
      <c r="U85" s="201">
        <v>219.66</v>
      </c>
      <c r="V85" s="201">
        <v>5.08</v>
      </c>
      <c r="W85" s="201">
        <v>11.35</v>
      </c>
      <c r="X85" s="201">
        <v>33.799999999999997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46.5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68.25</v>
      </c>
      <c r="AQ85" s="201">
        <v>22.05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158.02000000000001</v>
      </c>
      <c r="L86" s="201">
        <v>63.12</v>
      </c>
      <c r="M86" s="201">
        <v>0</v>
      </c>
      <c r="N86" s="201">
        <v>14.51</v>
      </c>
      <c r="O86" s="201">
        <v>48.75</v>
      </c>
      <c r="P86" s="201">
        <v>66.64</v>
      </c>
      <c r="Q86" s="201">
        <v>5.33</v>
      </c>
      <c r="R86" s="201">
        <v>10.36</v>
      </c>
      <c r="S86" s="201">
        <v>6.46</v>
      </c>
      <c r="T86" s="201">
        <v>0</v>
      </c>
      <c r="U86" s="201">
        <v>219.66</v>
      </c>
      <c r="V86" s="201">
        <v>5.08</v>
      </c>
      <c r="W86" s="201">
        <v>11.35</v>
      </c>
      <c r="X86" s="201">
        <v>33.799999999999997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46.5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68.25</v>
      </c>
      <c r="AQ86" s="201">
        <v>22.05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158.02000000000001</v>
      </c>
      <c r="L87" s="201">
        <v>63.12</v>
      </c>
      <c r="M87" s="201">
        <v>0</v>
      </c>
      <c r="N87" s="201">
        <v>14.51</v>
      </c>
      <c r="O87" s="201">
        <v>48.75</v>
      </c>
      <c r="P87" s="201">
        <v>66.64</v>
      </c>
      <c r="Q87" s="201">
        <v>5.33</v>
      </c>
      <c r="R87" s="201">
        <v>10.36</v>
      </c>
      <c r="S87" s="201">
        <v>6.46</v>
      </c>
      <c r="T87" s="201">
        <v>0</v>
      </c>
      <c r="U87" s="201">
        <v>219.66</v>
      </c>
      <c r="V87" s="201">
        <v>5.08</v>
      </c>
      <c r="W87" s="201">
        <v>11.35</v>
      </c>
      <c r="X87" s="201">
        <v>36.25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47.25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68.25</v>
      </c>
      <c r="AQ87" s="201">
        <v>22.05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158.02000000000001</v>
      </c>
      <c r="L88" s="201">
        <v>63.12</v>
      </c>
      <c r="M88" s="201">
        <v>0</v>
      </c>
      <c r="N88" s="201">
        <v>14.51</v>
      </c>
      <c r="O88" s="201">
        <v>48.75</v>
      </c>
      <c r="P88" s="201">
        <v>66.64</v>
      </c>
      <c r="Q88" s="201">
        <v>5.33</v>
      </c>
      <c r="R88" s="201">
        <v>10.36</v>
      </c>
      <c r="S88" s="201">
        <v>6.46</v>
      </c>
      <c r="T88" s="201">
        <v>0</v>
      </c>
      <c r="U88" s="201">
        <v>219.66</v>
      </c>
      <c r="V88" s="201">
        <v>5.08</v>
      </c>
      <c r="W88" s="201">
        <v>11.35</v>
      </c>
      <c r="X88" s="201">
        <v>36.25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47.25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68.25</v>
      </c>
      <c r="AQ88" s="201">
        <v>22.05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158.02000000000001</v>
      </c>
      <c r="L89" s="201">
        <v>63.12</v>
      </c>
      <c r="M89" s="201">
        <v>0</v>
      </c>
      <c r="N89" s="201">
        <v>14.51</v>
      </c>
      <c r="O89" s="201">
        <v>48.75</v>
      </c>
      <c r="P89" s="201">
        <v>66.64</v>
      </c>
      <c r="Q89" s="201">
        <v>5.33</v>
      </c>
      <c r="R89" s="201">
        <v>10.36</v>
      </c>
      <c r="S89" s="201">
        <v>6.46</v>
      </c>
      <c r="T89" s="201">
        <v>0</v>
      </c>
      <c r="U89" s="201">
        <v>219.66</v>
      </c>
      <c r="V89" s="201">
        <v>5.08</v>
      </c>
      <c r="W89" s="201">
        <v>11.35</v>
      </c>
      <c r="X89" s="201">
        <v>36.25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47.25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68.25</v>
      </c>
      <c r="AQ89" s="201">
        <v>22.05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158.02000000000001</v>
      </c>
      <c r="L90" s="201">
        <v>63.12</v>
      </c>
      <c r="M90" s="201">
        <v>0</v>
      </c>
      <c r="N90" s="201">
        <v>14.51</v>
      </c>
      <c r="O90" s="201">
        <v>48.75</v>
      </c>
      <c r="P90" s="201">
        <v>66.64</v>
      </c>
      <c r="Q90" s="201">
        <v>5.33</v>
      </c>
      <c r="R90" s="201">
        <v>10.36</v>
      </c>
      <c r="S90" s="201">
        <v>6.46</v>
      </c>
      <c r="T90" s="201">
        <v>0</v>
      </c>
      <c r="U90" s="201">
        <v>219.66</v>
      </c>
      <c r="V90" s="201">
        <v>5.08</v>
      </c>
      <c r="W90" s="201">
        <v>11.35</v>
      </c>
      <c r="X90" s="201">
        <v>36.25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47.25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68.25</v>
      </c>
      <c r="AQ90" s="201">
        <v>22.05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158.02000000000001</v>
      </c>
      <c r="L91" s="201">
        <v>63.12</v>
      </c>
      <c r="M91" s="201">
        <v>0</v>
      </c>
      <c r="N91" s="201">
        <v>14.51</v>
      </c>
      <c r="O91" s="201">
        <v>48.75</v>
      </c>
      <c r="P91" s="201">
        <v>66.64</v>
      </c>
      <c r="Q91" s="201">
        <v>5.33</v>
      </c>
      <c r="R91" s="201">
        <v>10.36</v>
      </c>
      <c r="S91" s="201">
        <v>6.46</v>
      </c>
      <c r="T91" s="201">
        <v>0</v>
      </c>
      <c r="U91" s="201">
        <v>219.66</v>
      </c>
      <c r="V91" s="201">
        <v>5.08</v>
      </c>
      <c r="W91" s="201">
        <v>11.35</v>
      </c>
      <c r="X91" s="201">
        <v>36.25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47.25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68.25</v>
      </c>
      <c r="AQ91" s="201">
        <v>22.05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158.02000000000001</v>
      </c>
      <c r="L92" s="201">
        <v>63.12</v>
      </c>
      <c r="M92" s="201">
        <v>0</v>
      </c>
      <c r="N92" s="201">
        <v>14.51</v>
      </c>
      <c r="O92" s="201">
        <v>48.75</v>
      </c>
      <c r="P92" s="201">
        <v>66.64</v>
      </c>
      <c r="Q92" s="201">
        <v>5.33</v>
      </c>
      <c r="R92" s="201">
        <v>10.36</v>
      </c>
      <c r="S92" s="201">
        <v>6.46</v>
      </c>
      <c r="T92" s="201">
        <v>0</v>
      </c>
      <c r="U92" s="201">
        <v>219.66</v>
      </c>
      <c r="V92" s="201">
        <v>5.08</v>
      </c>
      <c r="W92" s="201">
        <v>11.35</v>
      </c>
      <c r="X92" s="201">
        <v>36.25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47.25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68.25</v>
      </c>
      <c r="AQ92" s="201">
        <v>22.05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158.02000000000001</v>
      </c>
      <c r="L93" s="201">
        <v>63.12</v>
      </c>
      <c r="M93" s="201">
        <v>0</v>
      </c>
      <c r="N93" s="201">
        <v>14.51</v>
      </c>
      <c r="O93" s="201">
        <v>48.75</v>
      </c>
      <c r="P93" s="201">
        <v>66.64</v>
      </c>
      <c r="Q93" s="201">
        <v>5.33</v>
      </c>
      <c r="R93" s="201">
        <v>10.36</v>
      </c>
      <c r="S93" s="201">
        <v>6.46</v>
      </c>
      <c r="T93" s="201">
        <v>0</v>
      </c>
      <c r="U93" s="201">
        <v>219.66</v>
      </c>
      <c r="V93" s="201">
        <v>5.08</v>
      </c>
      <c r="W93" s="201">
        <v>11.35</v>
      </c>
      <c r="X93" s="201">
        <v>36.25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47.25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68.25</v>
      </c>
      <c r="AQ93" s="201">
        <v>22.05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158.02000000000001</v>
      </c>
      <c r="L94" s="201">
        <v>63.12</v>
      </c>
      <c r="M94" s="201">
        <v>0</v>
      </c>
      <c r="N94" s="201">
        <v>14.51</v>
      </c>
      <c r="O94" s="201">
        <v>48.75</v>
      </c>
      <c r="P94" s="201">
        <v>66.64</v>
      </c>
      <c r="Q94" s="201">
        <v>5.33</v>
      </c>
      <c r="R94" s="201">
        <v>10.36</v>
      </c>
      <c r="S94" s="201">
        <v>6.46</v>
      </c>
      <c r="T94" s="201">
        <v>0</v>
      </c>
      <c r="U94" s="201">
        <v>219.66</v>
      </c>
      <c r="V94" s="201">
        <v>5.08</v>
      </c>
      <c r="W94" s="201">
        <v>11.35</v>
      </c>
      <c r="X94" s="201">
        <v>36.25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47.25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68.25</v>
      </c>
      <c r="AQ94" s="201">
        <v>22.05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157.94999999999999</v>
      </c>
      <c r="L95" s="201">
        <v>63.12</v>
      </c>
      <c r="M95" s="201">
        <v>0</v>
      </c>
      <c r="N95" s="201">
        <v>14.51</v>
      </c>
      <c r="O95" s="201">
        <v>48.75</v>
      </c>
      <c r="P95" s="201">
        <v>66.64</v>
      </c>
      <c r="Q95" s="201">
        <v>5.33</v>
      </c>
      <c r="R95" s="201">
        <v>10.36</v>
      </c>
      <c r="S95" s="201">
        <v>6.46</v>
      </c>
      <c r="T95" s="201">
        <v>0</v>
      </c>
      <c r="U95" s="201">
        <v>219.66</v>
      </c>
      <c r="V95" s="201">
        <v>5.08</v>
      </c>
      <c r="W95" s="201">
        <v>11.35</v>
      </c>
      <c r="X95" s="201">
        <v>35.65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47.25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68.25</v>
      </c>
      <c r="AQ95" s="201">
        <v>22.05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158.02000000000001</v>
      </c>
      <c r="L96" s="201">
        <v>63.12</v>
      </c>
      <c r="M96" s="201">
        <v>0</v>
      </c>
      <c r="N96" s="201">
        <v>14.51</v>
      </c>
      <c r="O96" s="201">
        <v>48.75</v>
      </c>
      <c r="P96" s="201">
        <v>66.64</v>
      </c>
      <c r="Q96" s="201">
        <v>5.33</v>
      </c>
      <c r="R96" s="201">
        <v>10.36</v>
      </c>
      <c r="S96" s="201">
        <v>6.46</v>
      </c>
      <c r="T96" s="201">
        <v>0</v>
      </c>
      <c r="U96" s="201">
        <v>219.66</v>
      </c>
      <c r="V96" s="201">
        <v>5.08</v>
      </c>
      <c r="W96" s="201">
        <v>11.35</v>
      </c>
      <c r="X96" s="201">
        <v>33.950000000000003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47.25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68.25</v>
      </c>
      <c r="AQ96" s="201">
        <v>22.05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157.94999999999999</v>
      </c>
      <c r="L97" s="201">
        <v>63.12</v>
      </c>
      <c r="M97" s="201">
        <v>0</v>
      </c>
      <c r="N97" s="201">
        <v>14.51</v>
      </c>
      <c r="O97" s="201">
        <v>48.75</v>
      </c>
      <c r="P97" s="201">
        <v>66.64</v>
      </c>
      <c r="Q97" s="201">
        <v>5.33</v>
      </c>
      <c r="R97" s="201">
        <v>10.36</v>
      </c>
      <c r="S97" s="201">
        <v>6.46</v>
      </c>
      <c r="T97" s="201">
        <v>0</v>
      </c>
      <c r="U97" s="201">
        <v>219.66</v>
      </c>
      <c r="V97" s="201">
        <v>5.08</v>
      </c>
      <c r="W97" s="201">
        <v>11.35</v>
      </c>
      <c r="X97" s="201">
        <v>32.4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54.14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68.25</v>
      </c>
      <c r="AQ97" s="201">
        <v>22.05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157.94999999999999</v>
      </c>
      <c r="L98" s="201">
        <v>63.12</v>
      </c>
      <c r="M98" s="201">
        <v>0</v>
      </c>
      <c r="N98" s="201">
        <v>14.51</v>
      </c>
      <c r="O98" s="201">
        <v>48.75</v>
      </c>
      <c r="P98" s="201">
        <v>66.64</v>
      </c>
      <c r="Q98" s="201">
        <v>5.33</v>
      </c>
      <c r="R98" s="201">
        <v>10.36</v>
      </c>
      <c r="S98" s="201">
        <v>6.46</v>
      </c>
      <c r="T98" s="201">
        <v>0</v>
      </c>
      <c r="U98" s="201">
        <v>219.66</v>
      </c>
      <c r="V98" s="201">
        <v>5.08</v>
      </c>
      <c r="W98" s="201">
        <v>11.35</v>
      </c>
      <c r="X98" s="201">
        <v>31.13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54.14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68.25</v>
      </c>
      <c r="AQ98" s="201">
        <v>22.05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2.5969100000000016</v>
      </c>
      <c r="L99">
        <f t="shared" si="0"/>
        <v>1.0589824999999993</v>
      </c>
      <c r="M99">
        <f t="shared" si="0"/>
        <v>0</v>
      </c>
      <c r="N99">
        <f t="shared" si="0"/>
        <v>0.34823999999999983</v>
      </c>
      <c r="O99">
        <f t="shared" si="0"/>
        <v>1.17</v>
      </c>
      <c r="P99">
        <f t="shared" si="0"/>
        <v>1.5993600000000021</v>
      </c>
      <c r="Q99">
        <f t="shared" si="0"/>
        <v>8.8067499999999937E-2</v>
      </c>
      <c r="R99">
        <f t="shared" si="0"/>
        <v>0.20673250000000018</v>
      </c>
      <c r="S99">
        <f t="shared" si="0"/>
        <v>0.11536999999999988</v>
      </c>
      <c r="T99">
        <f t="shared" si="0"/>
        <v>0</v>
      </c>
      <c r="U99">
        <f t="shared" si="0"/>
        <v>5.2718274999999979</v>
      </c>
      <c r="V99">
        <f t="shared" si="0"/>
        <v>0.10492249999999986</v>
      </c>
      <c r="W99">
        <f t="shared" si="0"/>
        <v>0.25020000000000026</v>
      </c>
      <c r="X99">
        <f t="shared" si="0"/>
        <v>0.85600750000000059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1.1520700000000001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1.438664999999999</v>
      </c>
      <c r="AQ99">
        <f t="shared" si="0"/>
        <v>0.42401499999999931</v>
      </c>
      <c r="AR99">
        <f t="shared" si="0"/>
        <v>0.25757999999999981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9.01</v>
      </c>
      <c r="L3" s="201">
        <v>556.33000000000004</v>
      </c>
      <c r="M3" s="201">
        <v>27.16</v>
      </c>
      <c r="N3" s="201">
        <v>17.53</v>
      </c>
      <c r="O3" s="201">
        <v>0</v>
      </c>
      <c r="P3" s="201">
        <v>41.24</v>
      </c>
      <c r="Q3" s="201">
        <v>6.45</v>
      </c>
      <c r="R3" s="201">
        <v>12.52</v>
      </c>
      <c r="S3" s="201">
        <v>7.8</v>
      </c>
      <c r="T3" s="201">
        <v>0</v>
      </c>
      <c r="U3" s="201">
        <v>123.65</v>
      </c>
      <c r="V3" s="201">
        <v>6.14</v>
      </c>
      <c r="W3" s="201">
        <v>13.7</v>
      </c>
      <c r="X3" s="201">
        <v>43.79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75.02</v>
      </c>
      <c r="AQ3" s="201">
        <v>26.63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9.01</v>
      </c>
      <c r="L4" s="201">
        <v>559.69000000000005</v>
      </c>
      <c r="M4" s="201">
        <v>27.16</v>
      </c>
      <c r="N4" s="201">
        <v>17.53</v>
      </c>
      <c r="O4" s="201">
        <v>0</v>
      </c>
      <c r="P4" s="201">
        <v>41.24</v>
      </c>
      <c r="Q4" s="201">
        <v>6.45</v>
      </c>
      <c r="R4" s="201">
        <v>12.52</v>
      </c>
      <c r="S4" s="201">
        <v>7.8</v>
      </c>
      <c r="T4" s="201">
        <v>0</v>
      </c>
      <c r="U4" s="201">
        <v>123.68</v>
      </c>
      <c r="V4" s="201">
        <v>6.14</v>
      </c>
      <c r="W4" s="201">
        <v>13.7</v>
      </c>
      <c r="X4" s="201">
        <v>43.79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75.02</v>
      </c>
      <c r="AQ4" s="201">
        <v>26.63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9.3699999999999992</v>
      </c>
      <c r="L5" s="201">
        <v>559.69000000000005</v>
      </c>
      <c r="M5" s="201">
        <v>27.16</v>
      </c>
      <c r="N5" s="201">
        <v>17.53</v>
      </c>
      <c r="O5" s="201">
        <v>0</v>
      </c>
      <c r="P5" s="201">
        <v>41.24</v>
      </c>
      <c r="Q5" s="201">
        <v>6.45</v>
      </c>
      <c r="R5" s="201">
        <v>12.52</v>
      </c>
      <c r="S5" s="201">
        <v>7.8</v>
      </c>
      <c r="T5" s="201">
        <v>0</v>
      </c>
      <c r="U5" s="201">
        <v>123.68</v>
      </c>
      <c r="V5" s="201">
        <v>6.14</v>
      </c>
      <c r="W5" s="201">
        <v>13.7</v>
      </c>
      <c r="X5" s="201">
        <v>43.79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75.02</v>
      </c>
      <c r="AQ5" s="201">
        <v>26.63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9.3699999999999992</v>
      </c>
      <c r="L6" s="201">
        <v>559.69000000000005</v>
      </c>
      <c r="M6" s="201">
        <v>27.16</v>
      </c>
      <c r="N6" s="201">
        <v>17.53</v>
      </c>
      <c r="O6" s="201">
        <v>0</v>
      </c>
      <c r="P6" s="201">
        <v>41.24</v>
      </c>
      <c r="Q6" s="201">
        <v>6.45</v>
      </c>
      <c r="R6" s="201">
        <v>12.52</v>
      </c>
      <c r="S6" s="201">
        <v>7.8</v>
      </c>
      <c r="T6" s="201">
        <v>0</v>
      </c>
      <c r="U6" s="201">
        <v>123.68</v>
      </c>
      <c r="V6" s="201">
        <v>6.14</v>
      </c>
      <c r="W6" s="201">
        <v>13.7</v>
      </c>
      <c r="X6" s="201">
        <v>43.79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75.02</v>
      </c>
      <c r="AQ6" s="201">
        <v>26.63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9.02</v>
      </c>
      <c r="L7" s="201">
        <v>559.69000000000005</v>
      </c>
      <c r="M7" s="201">
        <v>27.16</v>
      </c>
      <c r="N7" s="201">
        <v>17.53</v>
      </c>
      <c r="O7" s="201">
        <v>0</v>
      </c>
      <c r="P7" s="201">
        <v>41.24</v>
      </c>
      <c r="Q7" s="201">
        <v>6.45</v>
      </c>
      <c r="R7" s="201">
        <v>12.52</v>
      </c>
      <c r="S7" s="201">
        <v>7.8</v>
      </c>
      <c r="T7" s="201">
        <v>0</v>
      </c>
      <c r="U7" s="201">
        <v>123.68</v>
      </c>
      <c r="V7" s="201">
        <v>6.14</v>
      </c>
      <c r="W7" s="201">
        <v>13.7</v>
      </c>
      <c r="X7" s="201">
        <v>43.79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75.02</v>
      </c>
      <c r="AQ7" s="201">
        <v>26.63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9.02</v>
      </c>
      <c r="L8" s="201">
        <v>559.69000000000005</v>
      </c>
      <c r="M8" s="201">
        <v>27.16</v>
      </c>
      <c r="N8" s="201">
        <v>17.53</v>
      </c>
      <c r="O8" s="201">
        <v>0</v>
      </c>
      <c r="P8" s="201">
        <v>41.24</v>
      </c>
      <c r="Q8" s="201">
        <v>6.45</v>
      </c>
      <c r="R8" s="201">
        <v>12.52</v>
      </c>
      <c r="S8" s="201">
        <v>7.8</v>
      </c>
      <c r="T8" s="201">
        <v>0</v>
      </c>
      <c r="U8" s="201">
        <v>123.68</v>
      </c>
      <c r="V8" s="201">
        <v>6.14</v>
      </c>
      <c r="W8" s="201">
        <v>13.7</v>
      </c>
      <c r="X8" s="201">
        <v>43.79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75.02</v>
      </c>
      <c r="AQ8" s="201">
        <v>26.63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9.02</v>
      </c>
      <c r="L9" s="201">
        <v>559.70000000000005</v>
      </c>
      <c r="M9" s="201">
        <v>27.16</v>
      </c>
      <c r="N9" s="201">
        <v>17.53</v>
      </c>
      <c r="O9" s="201">
        <v>0</v>
      </c>
      <c r="P9" s="201">
        <v>41.24</v>
      </c>
      <c r="Q9" s="201">
        <v>6.45</v>
      </c>
      <c r="R9" s="201">
        <v>12.52</v>
      </c>
      <c r="S9" s="201">
        <v>7.8</v>
      </c>
      <c r="T9" s="201">
        <v>0</v>
      </c>
      <c r="U9" s="201">
        <v>123.68</v>
      </c>
      <c r="V9" s="201">
        <v>6.14</v>
      </c>
      <c r="W9" s="201">
        <v>13.7</v>
      </c>
      <c r="X9" s="201">
        <v>43.79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53.43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75.02</v>
      </c>
      <c r="AQ9" s="201">
        <v>26.63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4.8099999999999996</v>
      </c>
      <c r="L10" s="201">
        <v>490.82</v>
      </c>
      <c r="M10" s="201">
        <v>27.16</v>
      </c>
      <c r="N10" s="201">
        <v>17.53</v>
      </c>
      <c r="O10" s="201">
        <v>0</v>
      </c>
      <c r="P10" s="201">
        <v>41.24</v>
      </c>
      <c r="Q10" s="201">
        <v>2.42</v>
      </c>
      <c r="R10" s="201">
        <v>12.52</v>
      </c>
      <c r="S10" s="201">
        <v>3.85</v>
      </c>
      <c r="T10" s="201">
        <v>0</v>
      </c>
      <c r="U10" s="201">
        <v>123.68</v>
      </c>
      <c r="V10" s="201">
        <v>6.14</v>
      </c>
      <c r="W10" s="201">
        <v>13.7</v>
      </c>
      <c r="X10" s="201">
        <v>43.79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57.31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75.02</v>
      </c>
      <c r="AQ10" s="201">
        <v>26.63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4.8099999999999996</v>
      </c>
      <c r="L11" s="201">
        <v>406.31</v>
      </c>
      <c r="M11" s="201">
        <v>27.16</v>
      </c>
      <c r="N11" s="201">
        <v>17.53</v>
      </c>
      <c r="O11" s="201">
        <v>0</v>
      </c>
      <c r="P11" s="201">
        <v>41.24</v>
      </c>
      <c r="Q11" s="201">
        <v>3.49</v>
      </c>
      <c r="R11" s="201">
        <v>12.52</v>
      </c>
      <c r="S11" s="201">
        <v>3.85</v>
      </c>
      <c r="T11" s="201">
        <v>0</v>
      </c>
      <c r="U11" s="201">
        <v>123.68</v>
      </c>
      <c r="V11" s="201">
        <v>6.14</v>
      </c>
      <c r="W11" s="201">
        <v>13.7</v>
      </c>
      <c r="X11" s="201">
        <v>43.79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57.31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75.02</v>
      </c>
      <c r="AQ11" s="201">
        <v>26.63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4.8099999999999996</v>
      </c>
      <c r="L12" s="201">
        <v>327.20999999999998</v>
      </c>
      <c r="M12" s="201">
        <v>27.16</v>
      </c>
      <c r="N12" s="201">
        <v>17.53</v>
      </c>
      <c r="O12" s="201">
        <v>0</v>
      </c>
      <c r="P12" s="201">
        <v>41.24</v>
      </c>
      <c r="Q12" s="201">
        <v>3.49</v>
      </c>
      <c r="R12" s="201">
        <v>12.52</v>
      </c>
      <c r="S12" s="201">
        <v>3.85</v>
      </c>
      <c r="T12" s="201">
        <v>0</v>
      </c>
      <c r="U12" s="201">
        <v>123.68</v>
      </c>
      <c r="V12" s="201">
        <v>6.14</v>
      </c>
      <c r="W12" s="201">
        <v>13.7</v>
      </c>
      <c r="X12" s="201">
        <v>43.79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57.31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75.02</v>
      </c>
      <c r="AQ12" s="201">
        <v>26.63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4.8099999999999996</v>
      </c>
      <c r="L13" s="201">
        <v>307.83</v>
      </c>
      <c r="M13" s="201">
        <v>27.16</v>
      </c>
      <c r="N13" s="201">
        <v>17.53</v>
      </c>
      <c r="O13" s="201">
        <v>0</v>
      </c>
      <c r="P13" s="201">
        <v>41.24</v>
      </c>
      <c r="Q13" s="201">
        <v>6.7</v>
      </c>
      <c r="R13" s="201">
        <v>12.52</v>
      </c>
      <c r="S13" s="201">
        <v>7.79</v>
      </c>
      <c r="T13" s="201">
        <v>0</v>
      </c>
      <c r="U13" s="201">
        <v>123.68</v>
      </c>
      <c r="V13" s="201">
        <v>6.14</v>
      </c>
      <c r="W13" s="201">
        <v>13.7</v>
      </c>
      <c r="X13" s="201">
        <v>43.79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57.31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77.95</v>
      </c>
      <c r="AQ13" s="201">
        <v>26.63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4.8099999999999996</v>
      </c>
      <c r="L14" s="201">
        <v>307.83</v>
      </c>
      <c r="M14" s="201">
        <v>27.16</v>
      </c>
      <c r="N14" s="201">
        <v>17.53</v>
      </c>
      <c r="O14" s="201">
        <v>0</v>
      </c>
      <c r="P14" s="201">
        <v>41.24</v>
      </c>
      <c r="Q14" s="201">
        <v>6.7</v>
      </c>
      <c r="R14" s="201">
        <v>12.52</v>
      </c>
      <c r="S14" s="201">
        <v>7.79</v>
      </c>
      <c r="T14" s="201">
        <v>0</v>
      </c>
      <c r="U14" s="201">
        <v>123.68</v>
      </c>
      <c r="V14" s="201">
        <v>6.14</v>
      </c>
      <c r="W14" s="201">
        <v>13.7</v>
      </c>
      <c r="X14" s="201">
        <v>43.79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57.31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75.02</v>
      </c>
      <c r="AQ14" s="201">
        <v>26.63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4.8099999999999996</v>
      </c>
      <c r="L15" s="201">
        <v>307.83</v>
      </c>
      <c r="M15" s="201">
        <v>27.16</v>
      </c>
      <c r="N15" s="201">
        <v>17.53</v>
      </c>
      <c r="O15" s="201">
        <v>0</v>
      </c>
      <c r="P15" s="201">
        <v>41.24</v>
      </c>
      <c r="Q15" s="201">
        <v>6.7</v>
      </c>
      <c r="R15" s="201">
        <v>12.52</v>
      </c>
      <c r="S15" s="201">
        <v>7.79</v>
      </c>
      <c r="T15" s="201">
        <v>0</v>
      </c>
      <c r="U15" s="201">
        <v>123.68</v>
      </c>
      <c r="V15" s="201">
        <v>6.14</v>
      </c>
      <c r="W15" s="201">
        <v>13.7</v>
      </c>
      <c r="X15" s="201">
        <v>43.79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57.31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75.02</v>
      </c>
      <c r="AQ15" s="201">
        <v>26.63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4.8099999999999996</v>
      </c>
      <c r="L16" s="201">
        <v>307.83</v>
      </c>
      <c r="M16" s="201">
        <v>27.16</v>
      </c>
      <c r="N16" s="201">
        <v>17.53</v>
      </c>
      <c r="O16" s="201">
        <v>0</v>
      </c>
      <c r="P16" s="201">
        <v>41.24</v>
      </c>
      <c r="Q16" s="201">
        <v>6.7</v>
      </c>
      <c r="R16" s="201">
        <v>12.52</v>
      </c>
      <c r="S16" s="201">
        <v>7.79</v>
      </c>
      <c r="T16" s="201">
        <v>0</v>
      </c>
      <c r="U16" s="201">
        <v>123.68</v>
      </c>
      <c r="V16" s="201">
        <v>6.14</v>
      </c>
      <c r="W16" s="201">
        <v>13.7</v>
      </c>
      <c r="X16" s="201">
        <v>43.79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57.31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75.02</v>
      </c>
      <c r="AQ16" s="201">
        <v>26.63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4.8099999999999996</v>
      </c>
      <c r="L17" s="201">
        <v>307.83</v>
      </c>
      <c r="M17" s="201">
        <v>27.16</v>
      </c>
      <c r="N17" s="201">
        <v>17.53</v>
      </c>
      <c r="O17" s="201">
        <v>0</v>
      </c>
      <c r="P17" s="201">
        <v>41.24</v>
      </c>
      <c r="Q17" s="201">
        <v>6.7</v>
      </c>
      <c r="R17" s="201">
        <v>12.52</v>
      </c>
      <c r="S17" s="201">
        <v>7.79</v>
      </c>
      <c r="T17" s="201">
        <v>0</v>
      </c>
      <c r="U17" s="201">
        <v>123.68</v>
      </c>
      <c r="V17" s="201">
        <v>6.14</v>
      </c>
      <c r="W17" s="201">
        <v>13.7</v>
      </c>
      <c r="X17" s="201">
        <v>43.79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57.31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75.02</v>
      </c>
      <c r="AQ17" s="201">
        <v>26.63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4.8099999999999996</v>
      </c>
      <c r="L18" s="201">
        <v>307.83</v>
      </c>
      <c r="M18" s="201">
        <v>27.16</v>
      </c>
      <c r="N18" s="201">
        <v>17.53</v>
      </c>
      <c r="O18" s="201">
        <v>0</v>
      </c>
      <c r="P18" s="201">
        <v>41.24</v>
      </c>
      <c r="Q18" s="201">
        <v>6.7</v>
      </c>
      <c r="R18" s="201">
        <v>12.52</v>
      </c>
      <c r="S18" s="201">
        <v>7.79</v>
      </c>
      <c r="T18" s="201">
        <v>0</v>
      </c>
      <c r="U18" s="201">
        <v>123.68</v>
      </c>
      <c r="V18" s="201">
        <v>6.14</v>
      </c>
      <c r="W18" s="201">
        <v>13.7</v>
      </c>
      <c r="X18" s="201">
        <v>43.79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57.31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75.02</v>
      </c>
      <c r="AQ18" s="201">
        <v>26.63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4.8099999999999996</v>
      </c>
      <c r="L19" s="201">
        <v>307.83</v>
      </c>
      <c r="M19" s="201">
        <v>27.16</v>
      </c>
      <c r="N19" s="201">
        <v>17.53</v>
      </c>
      <c r="O19" s="201">
        <v>0</v>
      </c>
      <c r="P19" s="201">
        <v>41.24</v>
      </c>
      <c r="Q19" s="201">
        <v>6.7</v>
      </c>
      <c r="R19" s="201">
        <v>12.52</v>
      </c>
      <c r="S19" s="201">
        <v>7.79</v>
      </c>
      <c r="T19" s="201">
        <v>0</v>
      </c>
      <c r="U19" s="201">
        <v>123.68</v>
      </c>
      <c r="V19" s="201">
        <v>6.14</v>
      </c>
      <c r="W19" s="201">
        <v>13.7</v>
      </c>
      <c r="X19" s="201">
        <v>43.79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57.31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75.02</v>
      </c>
      <c r="AQ19" s="201">
        <v>26.63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4.8099999999999996</v>
      </c>
      <c r="L20" s="201">
        <v>307.83</v>
      </c>
      <c r="M20" s="201">
        <v>27.16</v>
      </c>
      <c r="N20" s="201">
        <v>17.53</v>
      </c>
      <c r="O20" s="201">
        <v>0</v>
      </c>
      <c r="P20" s="201">
        <v>41.24</v>
      </c>
      <c r="Q20" s="201">
        <v>6.7</v>
      </c>
      <c r="R20" s="201">
        <v>12.52</v>
      </c>
      <c r="S20" s="201">
        <v>7.79</v>
      </c>
      <c r="T20" s="201">
        <v>0</v>
      </c>
      <c r="U20" s="201">
        <v>123.68</v>
      </c>
      <c r="V20" s="201">
        <v>6.14</v>
      </c>
      <c r="W20" s="201">
        <v>13.7</v>
      </c>
      <c r="X20" s="201">
        <v>43.79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57.31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75.02</v>
      </c>
      <c r="AQ20" s="201">
        <v>26.63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4.8099999999999996</v>
      </c>
      <c r="L21" s="201">
        <v>307.83</v>
      </c>
      <c r="M21" s="201">
        <v>27.16</v>
      </c>
      <c r="N21" s="201">
        <v>17.53</v>
      </c>
      <c r="O21" s="201">
        <v>0</v>
      </c>
      <c r="P21" s="201">
        <v>41.24</v>
      </c>
      <c r="Q21" s="201">
        <v>6.7</v>
      </c>
      <c r="R21" s="201">
        <v>12.52</v>
      </c>
      <c r="S21" s="201">
        <v>7.79</v>
      </c>
      <c r="T21" s="201">
        <v>0</v>
      </c>
      <c r="U21" s="201">
        <v>123.68</v>
      </c>
      <c r="V21" s="201">
        <v>6.14</v>
      </c>
      <c r="W21" s="201">
        <v>13.7</v>
      </c>
      <c r="X21" s="201">
        <v>43.79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57.31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75.02</v>
      </c>
      <c r="AQ21" s="201">
        <v>26.63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4.8099999999999996</v>
      </c>
      <c r="L22" s="201">
        <v>307.83</v>
      </c>
      <c r="M22" s="201">
        <v>27.16</v>
      </c>
      <c r="N22" s="201">
        <v>17.53</v>
      </c>
      <c r="O22" s="201">
        <v>0</v>
      </c>
      <c r="P22" s="201">
        <v>41.24</v>
      </c>
      <c r="Q22" s="201">
        <v>6.7</v>
      </c>
      <c r="R22" s="201">
        <v>12.52</v>
      </c>
      <c r="S22" s="201">
        <v>7.79</v>
      </c>
      <c r="T22" s="201">
        <v>0</v>
      </c>
      <c r="U22" s="201">
        <v>123.68</v>
      </c>
      <c r="V22" s="201">
        <v>6.14</v>
      </c>
      <c r="W22" s="201">
        <v>13.7</v>
      </c>
      <c r="X22" s="201">
        <v>43.79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57.31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75.02</v>
      </c>
      <c r="AQ22" s="201">
        <v>26.63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4.8099999999999996</v>
      </c>
      <c r="L23" s="201">
        <v>307.83</v>
      </c>
      <c r="M23" s="201">
        <v>27.16</v>
      </c>
      <c r="N23" s="201">
        <v>17.53</v>
      </c>
      <c r="O23" s="201">
        <v>0</v>
      </c>
      <c r="P23" s="201">
        <v>41.24</v>
      </c>
      <c r="Q23" s="201">
        <v>6.7</v>
      </c>
      <c r="R23" s="201">
        <v>12.52</v>
      </c>
      <c r="S23" s="201">
        <v>7.79</v>
      </c>
      <c r="T23" s="201">
        <v>0</v>
      </c>
      <c r="U23" s="201">
        <v>123.68</v>
      </c>
      <c r="V23" s="201">
        <v>6.14</v>
      </c>
      <c r="W23" s="201">
        <v>13.7</v>
      </c>
      <c r="X23" s="201">
        <v>43.79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57.31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75.02</v>
      </c>
      <c r="AQ23" s="201">
        <v>26.63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4.8099999999999996</v>
      </c>
      <c r="L24" s="201">
        <v>307.83</v>
      </c>
      <c r="M24" s="201">
        <v>27.16</v>
      </c>
      <c r="N24" s="201">
        <v>17.53</v>
      </c>
      <c r="O24" s="201">
        <v>0</v>
      </c>
      <c r="P24" s="201">
        <v>41.24</v>
      </c>
      <c r="Q24" s="201">
        <v>6.7</v>
      </c>
      <c r="R24" s="201">
        <v>12.52</v>
      </c>
      <c r="S24" s="201">
        <v>7.79</v>
      </c>
      <c r="T24" s="201">
        <v>0</v>
      </c>
      <c r="U24" s="201">
        <v>123.68</v>
      </c>
      <c r="V24" s="201">
        <v>6.14</v>
      </c>
      <c r="W24" s="201">
        <v>13.7</v>
      </c>
      <c r="X24" s="201">
        <v>43.79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57.31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75.02</v>
      </c>
      <c r="AQ24" s="201">
        <v>26.63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4.8099999999999996</v>
      </c>
      <c r="L25" s="201">
        <v>306.04000000000002</v>
      </c>
      <c r="M25" s="201">
        <v>27.16</v>
      </c>
      <c r="N25" s="201">
        <v>17.53</v>
      </c>
      <c r="O25" s="201">
        <v>0</v>
      </c>
      <c r="P25" s="201">
        <v>41.24</v>
      </c>
      <c r="Q25" s="201">
        <v>6.7</v>
      </c>
      <c r="R25" s="201">
        <v>12.52</v>
      </c>
      <c r="S25" s="201">
        <v>7.79</v>
      </c>
      <c r="T25" s="201">
        <v>0</v>
      </c>
      <c r="U25" s="201">
        <v>123.68</v>
      </c>
      <c r="V25" s="201">
        <v>6.14</v>
      </c>
      <c r="W25" s="201">
        <v>13.7</v>
      </c>
      <c r="X25" s="201">
        <v>43.79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57.31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71.53</v>
      </c>
      <c r="AQ25" s="201">
        <v>26.63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4.8099999999999996</v>
      </c>
      <c r="L26" s="201">
        <v>306.04000000000002</v>
      </c>
      <c r="M26" s="201">
        <v>27.16</v>
      </c>
      <c r="N26" s="201">
        <v>17.53</v>
      </c>
      <c r="O26" s="201">
        <v>0</v>
      </c>
      <c r="P26" s="201">
        <v>41.24</v>
      </c>
      <c r="Q26" s="201">
        <v>6.7</v>
      </c>
      <c r="R26" s="201">
        <v>12.52</v>
      </c>
      <c r="S26" s="201">
        <v>7.79</v>
      </c>
      <c r="T26" s="201">
        <v>0</v>
      </c>
      <c r="U26" s="201">
        <v>123.68</v>
      </c>
      <c r="V26" s="201">
        <v>6.14</v>
      </c>
      <c r="W26" s="201">
        <v>13.7</v>
      </c>
      <c r="X26" s="201">
        <v>43.79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57.31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75.02</v>
      </c>
      <c r="AQ26" s="201">
        <v>26.63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4.8099999999999996</v>
      </c>
      <c r="L27" s="201">
        <v>322.39999999999998</v>
      </c>
      <c r="M27" s="201">
        <v>27.16</v>
      </c>
      <c r="N27" s="201">
        <v>17.53</v>
      </c>
      <c r="O27" s="201">
        <v>0</v>
      </c>
      <c r="P27" s="201">
        <v>41.24</v>
      </c>
      <c r="Q27" s="201">
        <v>6.45</v>
      </c>
      <c r="R27" s="201">
        <v>12.52</v>
      </c>
      <c r="S27" s="201">
        <v>7.8</v>
      </c>
      <c r="T27" s="201">
        <v>0</v>
      </c>
      <c r="U27" s="201">
        <v>123.68</v>
      </c>
      <c r="V27" s="201">
        <v>6.14</v>
      </c>
      <c r="W27" s="201">
        <v>13.7</v>
      </c>
      <c r="X27" s="201">
        <v>43.79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57.31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75.02</v>
      </c>
      <c r="AQ27" s="201">
        <v>26.63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4.8099999999999996</v>
      </c>
      <c r="L28" s="201">
        <v>380.14</v>
      </c>
      <c r="M28" s="201">
        <v>27.16</v>
      </c>
      <c r="N28" s="201">
        <v>17.53</v>
      </c>
      <c r="O28" s="201">
        <v>0</v>
      </c>
      <c r="P28" s="201">
        <v>41.24</v>
      </c>
      <c r="Q28" s="201">
        <v>6.45</v>
      </c>
      <c r="R28" s="201">
        <v>12.52</v>
      </c>
      <c r="S28" s="201">
        <v>7.8</v>
      </c>
      <c r="T28" s="201">
        <v>0</v>
      </c>
      <c r="U28" s="201">
        <v>123.68</v>
      </c>
      <c r="V28" s="201">
        <v>6.14</v>
      </c>
      <c r="W28" s="201">
        <v>13.7</v>
      </c>
      <c r="X28" s="201">
        <v>43.79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57.31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75.02</v>
      </c>
      <c r="AQ28" s="201">
        <v>26.63</v>
      </c>
      <c r="AR28" s="201">
        <v>1.34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4.8099999999999996</v>
      </c>
      <c r="L29" s="201">
        <v>328.62</v>
      </c>
      <c r="M29" s="201">
        <v>27.16</v>
      </c>
      <c r="N29" s="201">
        <v>17.53</v>
      </c>
      <c r="O29" s="201">
        <v>0</v>
      </c>
      <c r="P29" s="201">
        <v>41.24</v>
      </c>
      <c r="Q29" s="201">
        <v>6.45</v>
      </c>
      <c r="R29" s="201">
        <v>12.52</v>
      </c>
      <c r="S29" s="201">
        <v>7.8</v>
      </c>
      <c r="T29" s="201">
        <v>0</v>
      </c>
      <c r="U29" s="201">
        <v>123.68</v>
      </c>
      <c r="V29" s="201">
        <v>6.14</v>
      </c>
      <c r="W29" s="201">
        <v>13.7</v>
      </c>
      <c r="X29" s="201">
        <v>43.79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53.43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77.95</v>
      </c>
      <c r="AQ29" s="201">
        <v>26.63</v>
      </c>
      <c r="AR29" s="201">
        <v>4.1399999999999997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4.8099999999999996</v>
      </c>
      <c r="L30" s="201">
        <v>322.39999999999998</v>
      </c>
      <c r="M30" s="201">
        <v>27.16</v>
      </c>
      <c r="N30" s="201">
        <v>17.53</v>
      </c>
      <c r="O30" s="201">
        <v>0</v>
      </c>
      <c r="P30" s="201">
        <v>41.24</v>
      </c>
      <c r="Q30" s="201">
        <v>6.45</v>
      </c>
      <c r="R30" s="201">
        <v>12.52</v>
      </c>
      <c r="S30" s="201">
        <v>7.8</v>
      </c>
      <c r="T30" s="201">
        <v>0</v>
      </c>
      <c r="U30" s="201">
        <v>123.68</v>
      </c>
      <c r="V30" s="201">
        <v>6.14</v>
      </c>
      <c r="W30" s="201">
        <v>13.7</v>
      </c>
      <c r="X30" s="201">
        <v>43.79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53.43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75.02</v>
      </c>
      <c r="AQ30" s="201">
        <v>26.63</v>
      </c>
      <c r="AR30" s="201">
        <v>8.7899999999999991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4.8099999999999996</v>
      </c>
      <c r="L31" s="201">
        <v>306.04000000000002</v>
      </c>
      <c r="M31" s="201">
        <v>27.16</v>
      </c>
      <c r="N31" s="201">
        <v>17.53</v>
      </c>
      <c r="O31" s="201">
        <v>0</v>
      </c>
      <c r="P31" s="201">
        <v>41.24</v>
      </c>
      <c r="Q31" s="201">
        <v>6.7</v>
      </c>
      <c r="R31" s="201">
        <v>12.52</v>
      </c>
      <c r="S31" s="201">
        <v>7.8</v>
      </c>
      <c r="T31" s="201">
        <v>0</v>
      </c>
      <c r="U31" s="201">
        <v>123.68</v>
      </c>
      <c r="V31" s="201">
        <v>6.14</v>
      </c>
      <c r="W31" s="201">
        <v>13.7</v>
      </c>
      <c r="X31" s="201">
        <v>43.79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57.31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75.02</v>
      </c>
      <c r="AQ31" s="201">
        <v>26.63</v>
      </c>
      <c r="AR31" s="201">
        <v>14.81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4.8099999999999996</v>
      </c>
      <c r="L32" s="201">
        <v>306.04000000000002</v>
      </c>
      <c r="M32" s="201">
        <v>27.16</v>
      </c>
      <c r="N32" s="201">
        <v>17.53</v>
      </c>
      <c r="O32" s="201">
        <v>0</v>
      </c>
      <c r="P32" s="201">
        <v>41.24</v>
      </c>
      <c r="Q32" s="201">
        <v>6.7</v>
      </c>
      <c r="R32" s="201">
        <v>12.52</v>
      </c>
      <c r="S32" s="201">
        <v>7.8</v>
      </c>
      <c r="T32" s="201">
        <v>0</v>
      </c>
      <c r="U32" s="201">
        <v>123.68</v>
      </c>
      <c r="V32" s="201">
        <v>6.14</v>
      </c>
      <c r="W32" s="201">
        <v>13.7</v>
      </c>
      <c r="X32" s="201">
        <v>43.79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57.31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75.02</v>
      </c>
      <c r="AQ32" s="201">
        <v>26.63</v>
      </c>
      <c r="AR32" s="201">
        <v>21.2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4.8099999999999996</v>
      </c>
      <c r="L33" s="201">
        <v>306.04000000000002</v>
      </c>
      <c r="M33" s="201">
        <v>27.16</v>
      </c>
      <c r="N33" s="201">
        <v>17.53</v>
      </c>
      <c r="O33" s="201">
        <v>0</v>
      </c>
      <c r="P33" s="201">
        <v>41.24</v>
      </c>
      <c r="Q33" s="201">
        <v>3.48</v>
      </c>
      <c r="R33" s="201">
        <v>12.52</v>
      </c>
      <c r="S33" s="201">
        <v>3.93</v>
      </c>
      <c r="T33" s="201">
        <v>0</v>
      </c>
      <c r="U33" s="201">
        <v>123.68</v>
      </c>
      <c r="V33" s="201">
        <v>6.14</v>
      </c>
      <c r="W33" s="201">
        <v>13.7</v>
      </c>
      <c r="X33" s="201">
        <v>43.79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57.31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75.02</v>
      </c>
      <c r="AQ33" s="201">
        <v>26.63</v>
      </c>
      <c r="AR33" s="201">
        <v>22.2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4.8099999999999996</v>
      </c>
      <c r="L34" s="201">
        <v>306.04000000000002</v>
      </c>
      <c r="M34" s="201">
        <v>27.16</v>
      </c>
      <c r="N34" s="201">
        <v>17.53</v>
      </c>
      <c r="O34" s="201">
        <v>0</v>
      </c>
      <c r="P34" s="201">
        <v>41.24</v>
      </c>
      <c r="Q34" s="201">
        <v>3.48</v>
      </c>
      <c r="R34" s="201">
        <v>12.52</v>
      </c>
      <c r="S34" s="201">
        <v>3.85</v>
      </c>
      <c r="T34" s="201">
        <v>0</v>
      </c>
      <c r="U34" s="201">
        <v>123.68</v>
      </c>
      <c r="V34" s="201">
        <v>6.14</v>
      </c>
      <c r="W34" s="201">
        <v>13.7</v>
      </c>
      <c r="X34" s="201">
        <v>43.79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57.31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75.02</v>
      </c>
      <c r="AQ34" s="201">
        <v>26.63</v>
      </c>
      <c r="AR34" s="201">
        <v>22.2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4.8099999999999996</v>
      </c>
      <c r="L35" s="201">
        <v>306.04000000000002</v>
      </c>
      <c r="M35" s="201">
        <v>27.16</v>
      </c>
      <c r="N35" s="201">
        <v>17.53</v>
      </c>
      <c r="O35" s="201">
        <v>0</v>
      </c>
      <c r="P35" s="201">
        <v>41.24</v>
      </c>
      <c r="Q35" s="201">
        <v>3.48</v>
      </c>
      <c r="R35" s="201">
        <v>6.76</v>
      </c>
      <c r="S35" s="201">
        <v>3.85</v>
      </c>
      <c r="T35" s="201">
        <v>0</v>
      </c>
      <c r="U35" s="201">
        <v>123.68</v>
      </c>
      <c r="V35" s="201">
        <v>3.02</v>
      </c>
      <c r="W35" s="201">
        <v>13.7</v>
      </c>
      <c r="X35" s="201">
        <v>43.79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57.31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75.02</v>
      </c>
      <c r="AQ35" s="201">
        <v>7.7</v>
      </c>
      <c r="AR35" s="201">
        <v>22.2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4.8099999999999996</v>
      </c>
      <c r="L36" s="201">
        <v>306.04000000000002</v>
      </c>
      <c r="M36" s="201">
        <v>27.16</v>
      </c>
      <c r="N36" s="201">
        <v>17.53</v>
      </c>
      <c r="O36" s="201">
        <v>0</v>
      </c>
      <c r="P36" s="201">
        <v>41.24</v>
      </c>
      <c r="Q36" s="201">
        <v>3.48</v>
      </c>
      <c r="R36" s="201">
        <v>6.73</v>
      </c>
      <c r="S36" s="201">
        <v>3.85</v>
      </c>
      <c r="T36" s="201">
        <v>0</v>
      </c>
      <c r="U36" s="201">
        <v>123.68</v>
      </c>
      <c r="V36" s="201">
        <v>3.02</v>
      </c>
      <c r="W36" s="201">
        <v>13.7</v>
      </c>
      <c r="X36" s="201">
        <v>43.79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57.31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75.02</v>
      </c>
      <c r="AQ36" s="201">
        <v>7.7</v>
      </c>
      <c r="AR36" s="201">
        <v>22.2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4.8099999999999996</v>
      </c>
      <c r="L37" s="201">
        <v>306.04000000000002</v>
      </c>
      <c r="M37" s="201">
        <v>27.16</v>
      </c>
      <c r="N37" s="201">
        <v>17.53</v>
      </c>
      <c r="O37" s="201">
        <v>0</v>
      </c>
      <c r="P37" s="201">
        <v>41.24</v>
      </c>
      <c r="Q37" s="201">
        <v>3.48</v>
      </c>
      <c r="R37" s="201">
        <v>6.73</v>
      </c>
      <c r="S37" s="201">
        <v>3.85</v>
      </c>
      <c r="T37" s="201">
        <v>0</v>
      </c>
      <c r="U37" s="201">
        <v>123.68</v>
      </c>
      <c r="V37" s="201">
        <v>2.89</v>
      </c>
      <c r="W37" s="201">
        <v>13.7</v>
      </c>
      <c r="X37" s="201">
        <v>43.79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57.31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46.71</v>
      </c>
      <c r="AQ37" s="201">
        <v>7.7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4.8099999999999996</v>
      </c>
      <c r="L38" s="201">
        <v>306.04000000000002</v>
      </c>
      <c r="M38" s="201">
        <v>27.16</v>
      </c>
      <c r="N38" s="201">
        <v>17.53</v>
      </c>
      <c r="O38" s="201">
        <v>0</v>
      </c>
      <c r="P38" s="201">
        <v>41.24</v>
      </c>
      <c r="Q38" s="201">
        <v>3.48</v>
      </c>
      <c r="R38" s="201">
        <v>6.73</v>
      </c>
      <c r="S38" s="201">
        <v>3.85</v>
      </c>
      <c r="T38" s="201">
        <v>0</v>
      </c>
      <c r="U38" s="201">
        <v>123.68</v>
      </c>
      <c r="V38" s="201">
        <v>2.89</v>
      </c>
      <c r="W38" s="201">
        <v>13.7</v>
      </c>
      <c r="X38" s="201">
        <v>43.79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57.31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73.13</v>
      </c>
      <c r="AQ38" s="201">
        <v>7.7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4.8099999999999996</v>
      </c>
      <c r="L39" s="201">
        <v>306.04000000000002</v>
      </c>
      <c r="M39" s="201">
        <v>27.16</v>
      </c>
      <c r="N39" s="201">
        <v>17.53</v>
      </c>
      <c r="O39" s="201">
        <v>0</v>
      </c>
      <c r="P39" s="201">
        <v>41.24</v>
      </c>
      <c r="Q39" s="201">
        <v>3.48</v>
      </c>
      <c r="R39" s="201">
        <v>6.73</v>
      </c>
      <c r="S39" s="201">
        <v>3.85</v>
      </c>
      <c r="T39" s="201">
        <v>0</v>
      </c>
      <c r="U39" s="201">
        <v>123.68</v>
      </c>
      <c r="V39" s="201">
        <v>3.02</v>
      </c>
      <c r="W39" s="201">
        <v>13.7</v>
      </c>
      <c r="X39" s="201">
        <v>43.79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57.31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75.02</v>
      </c>
      <c r="AQ39" s="201">
        <v>7.7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4.8099999999999996</v>
      </c>
      <c r="L40" s="201">
        <v>306.04000000000002</v>
      </c>
      <c r="M40" s="201">
        <v>27.16</v>
      </c>
      <c r="N40" s="201">
        <v>17.53</v>
      </c>
      <c r="O40" s="201">
        <v>0</v>
      </c>
      <c r="P40" s="201">
        <v>41.24</v>
      </c>
      <c r="Q40" s="201">
        <v>3.48</v>
      </c>
      <c r="R40" s="201">
        <v>6.73</v>
      </c>
      <c r="S40" s="201">
        <v>3.85</v>
      </c>
      <c r="T40" s="201">
        <v>0</v>
      </c>
      <c r="U40" s="201">
        <v>123.68</v>
      </c>
      <c r="V40" s="201">
        <v>3.02</v>
      </c>
      <c r="W40" s="201">
        <v>13.7</v>
      </c>
      <c r="X40" s="201">
        <v>43.79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57.31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75.02</v>
      </c>
      <c r="AQ40" s="201">
        <v>7.7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4.8099999999999996</v>
      </c>
      <c r="L41" s="201">
        <v>306.04000000000002</v>
      </c>
      <c r="M41" s="201">
        <v>27.16</v>
      </c>
      <c r="N41" s="201">
        <v>17.53</v>
      </c>
      <c r="O41" s="201">
        <v>0</v>
      </c>
      <c r="P41" s="201">
        <v>41.24</v>
      </c>
      <c r="Q41" s="201">
        <v>3.48</v>
      </c>
      <c r="R41" s="201">
        <v>6.73</v>
      </c>
      <c r="S41" s="201">
        <v>3.85</v>
      </c>
      <c r="T41" s="201">
        <v>0</v>
      </c>
      <c r="U41" s="201">
        <v>123.68</v>
      </c>
      <c r="V41" s="201">
        <v>3.02</v>
      </c>
      <c r="W41" s="201">
        <v>13.7</v>
      </c>
      <c r="X41" s="201">
        <v>43.79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57.31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75.02</v>
      </c>
      <c r="AQ41" s="201">
        <v>7.7</v>
      </c>
      <c r="AR41" s="201">
        <v>22.2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4.8099999999999996</v>
      </c>
      <c r="L42" s="201">
        <v>306.04000000000002</v>
      </c>
      <c r="M42" s="201">
        <v>27.16</v>
      </c>
      <c r="N42" s="201">
        <v>17.53</v>
      </c>
      <c r="O42" s="201">
        <v>0</v>
      </c>
      <c r="P42" s="201">
        <v>41.24</v>
      </c>
      <c r="Q42" s="201">
        <v>3.48</v>
      </c>
      <c r="R42" s="201">
        <v>6.73</v>
      </c>
      <c r="S42" s="201">
        <v>3.85</v>
      </c>
      <c r="T42" s="201">
        <v>0</v>
      </c>
      <c r="U42" s="201">
        <v>123.68</v>
      </c>
      <c r="V42" s="201">
        <v>3.02</v>
      </c>
      <c r="W42" s="201">
        <v>13.7</v>
      </c>
      <c r="X42" s="201">
        <v>43.79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57.31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75.02</v>
      </c>
      <c r="AQ42" s="201">
        <v>7.7</v>
      </c>
      <c r="AR42" s="201">
        <v>23.2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4.8099999999999996</v>
      </c>
      <c r="L43" s="201">
        <v>306.04000000000002</v>
      </c>
      <c r="M43" s="201">
        <v>27.16</v>
      </c>
      <c r="N43" s="201">
        <v>17.53</v>
      </c>
      <c r="O43" s="201">
        <v>0</v>
      </c>
      <c r="P43" s="201">
        <v>41.24</v>
      </c>
      <c r="Q43" s="201">
        <v>3.48</v>
      </c>
      <c r="R43" s="201">
        <v>6.73</v>
      </c>
      <c r="S43" s="201">
        <v>3.85</v>
      </c>
      <c r="T43" s="201">
        <v>0</v>
      </c>
      <c r="U43" s="201">
        <v>123.68</v>
      </c>
      <c r="V43" s="201">
        <v>3.02</v>
      </c>
      <c r="W43" s="201">
        <v>13.7</v>
      </c>
      <c r="X43" s="201">
        <v>43.79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57.31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48.12</v>
      </c>
      <c r="AQ43" s="201">
        <v>7.7</v>
      </c>
      <c r="AR43" s="201">
        <v>23.2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4.8099999999999996</v>
      </c>
      <c r="L44" s="201">
        <v>306.04000000000002</v>
      </c>
      <c r="M44" s="201">
        <v>27.16</v>
      </c>
      <c r="N44" s="201">
        <v>17.53</v>
      </c>
      <c r="O44" s="201">
        <v>0</v>
      </c>
      <c r="P44" s="201">
        <v>41.24</v>
      </c>
      <c r="Q44" s="201">
        <v>3.48</v>
      </c>
      <c r="R44" s="201">
        <v>6.73</v>
      </c>
      <c r="S44" s="201">
        <v>3.85</v>
      </c>
      <c r="T44" s="201">
        <v>0</v>
      </c>
      <c r="U44" s="201">
        <v>123.68</v>
      </c>
      <c r="V44" s="201">
        <v>3.02</v>
      </c>
      <c r="W44" s="201">
        <v>13.7</v>
      </c>
      <c r="X44" s="201">
        <v>43.79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57.31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19.25</v>
      </c>
      <c r="AQ44" s="201">
        <v>7.7</v>
      </c>
      <c r="AR44" s="201">
        <v>23.2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4.8099999999999996</v>
      </c>
      <c r="L45" s="201">
        <v>306.04000000000002</v>
      </c>
      <c r="M45" s="201">
        <v>27.16</v>
      </c>
      <c r="N45" s="201">
        <v>17.53</v>
      </c>
      <c r="O45" s="201">
        <v>0</v>
      </c>
      <c r="P45" s="201">
        <v>41.24</v>
      </c>
      <c r="Q45" s="201">
        <v>3.48</v>
      </c>
      <c r="R45" s="201">
        <v>6.73</v>
      </c>
      <c r="S45" s="201">
        <v>3.85</v>
      </c>
      <c r="T45" s="201">
        <v>0</v>
      </c>
      <c r="U45" s="201">
        <v>123.68</v>
      </c>
      <c r="V45" s="201">
        <v>3.02</v>
      </c>
      <c r="W45" s="201">
        <v>13.7</v>
      </c>
      <c r="X45" s="201">
        <v>43.79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57.31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19.25</v>
      </c>
      <c r="AQ45" s="201">
        <v>7.7</v>
      </c>
      <c r="AR45" s="201">
        <v>23.2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4.8099999999999996</v>
      </c>
      <c r="L46" s="201">
        <v>306.04000000000002</v>
      </c>
      <c r="M46" s="201">
        <v>27.16</v>
      </c>
      <c r="N46" s="201">
        <v>17.53</v>
      </c>
      <c r="O46" s="201">
        <v>0</v>
      </c>
      <c r="P46" s="201">
        <v>41.24</v>
      </c>
      <c r="Q46" s="201">
        <v>3.48</v>
      </c>
      <c r="R46" s="201">
        <v>6.73</v>
      </c>
      <c r="S46" s="201">
        <v>3.85</v>
      </c>
      <c r="T46" s="201">
        <v>0</v>
      </c>
      <c r="U46" s="201">
        <v>123.68</v>
      </c>
      <c r="V46" s="201">
        <v>3.02</v>
      </c>
      <c r="W46" s="201">
        <v>13.7</v>
      </c>
      <c r="X46" s="201">
        <v>43.79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57.31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19.25</v>
      </c>
      <c r="AQ46" s="201">
        <v>7.7</v>
      </c>
      <c r="AR46" s="201">
        <v>23.2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4.8099999999999996</v>
      </c>
      <c r="L47" s="201">
        <v>306.04000000000002</v>
      </c>
      <c r="M47" s="201">
        <v>27.16</v>
      </c>
      <c r="N47" s="201">
        <v>17.53</v>
      </c>
      <c r="O47" s="201">
        <v>0</v>
      </c>
      <c r="P47" s="201">
        <v>41.24</v>
      </c>
      <c r="Q47" s="201">
        <v>3.48</v>
      </c>
      <c r="R47" s="201">
        <v>6.73</v>
      </c>
      <c r="S47" s="201">
        <v>3.85</v>
      </c>
      <c r="T47" s="201">
        <v>0</v>
      </c>
      <c r="U47" s="201">
        <v>123.68</v>
      </c>
      <c r="V47" s="201">
        <v>3.02</v>
      </c>
      <c r="W47" s="201">
        <v>13.7</v>
      </c>
      <c r="X47" s="201">
        <v>43.79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57.31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19.25</v>
      </c>
      <c r="AQ47" s="201">
        <v>7.7</v>
      </c>
      <c r="AR47" s="201">
        <v>23.2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4.8099999999999996</v>
      </c>
      <c r="L48" s="201">
        <v>306.04000000000002</v>
      </c>
      <c r="M48" s="201">
        <v>27.16</v>
      </c>
      <c r="N48" s="201">
        <v>17.53</v>
      </c>
      <c r="O48" s="201">
        <v>0</v>
      </c>
      <c r="P48" s="201">
        <v>41.24</v>
      </c>
      <c r="Q48" s="201">
        <v>3.48</v>
      </c>
      <c r="R48" s="201">
        <v>6.73</v>
      </c>
      <c r="S48" s="201">
        <v>3.85</v>
      </c>
      <c r="T48" s="201">
        <v>0</v>
      </c>
      <c r="U48" s="201">
        <v>123.68</v>
      </c>
      <c r="V48" s="201">
        <v>3.02</v>
      </c>
      <c r="W48" s="201">
        <v>13.7</v>
      </c>
      <c r="X48" s="201">
        <v>43.79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57.31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19.25</v>
      </c>
      <c r="AQ48" s="201">
        <v>7.7</v>
      </c>
      <c r="AR48" s="201">
        <v>23.2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4.8099999999999996</v>
      </c>
      <c r="L49" s="201">
        <v>306.04000000000002</v>
      </c>
      <c r="M49" s="201">
        <v>27.16</v>
      </c>
      <c r="N49" s="201">
        <v>17.53</v>
      </c>
      <c r="O49" s="201">
        <v>0</v>
      </c>
      <c r="P49" s="201">
        <v>41.24</v>
      </c>
      <c r="Q49" s="201">
        <v>3.48</v>
      </c>
      <c r="R49" s="201">
        <v>6.73</v>
      </c>
      <c r="S49" s="201">
        <v>3.85</v>
      </c>
      <c r="T49" s="201">
        <v>0</v>
      </c>
      <c r="U49" s="201">
        <v>123.68</v>
      </c>
      <c r="V49" s="201">
        <v>3.02</v>
      </c>
      <c r="W49" s="201">
        <v>13.7</v>
      </c>
      <c r="X49" s="201">
        <v>43.79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57.31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19.25</v>
      </c>
      <c r="AQ49" s="201">
        <v>7.7</v>
      </c>
      <c r="AR49" s="201">
        <v>23.2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4.8099999999999996</v>
      </c>
      <c r="L50" s="201">
        <v>306.04000000000002</v>
      </c>
      <c r="M50" s="201">
        <v>27.16</v>
      </c>
      <c r="N50" s="201">
        <v>17.53</v>
      </c>
      <c r="O50" s="201">
        <v>0</v>
      </c>
      <c r="P50" s="201">
        <v>41.24</v>
      </c>
      <c r="Q50" s="201">
        <v>3.48</v>
      </c>
      <c r="R50" s="201">
        <v>6.73</v>
      </c>
      <c r="S50" s="201">
        <v>3.85</v>
      </c>
      <c r="T50" s="201">
        <v>0</v>
      </c>
      <c r="U50" s="201">
        <v>123.68</v>
      </c>
      <c r="V50" s="201">
        <v>3.02</v>
      </c>
      <c r="W50" s="201">
        <v>13.7</v>
      </c>
      <c r="X50" s="201">
        <v>43.79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57.31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19.25</v>
      </c>
      <c r="AQ50" s="201">
        <v>7.7</v>
      </c>
      <c r="AR50" s="201">
        <v>23.2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4.8099999999999996</v>
      </c>
      <c r="L51" s="201">
        <v>306.04000000000002</v>
      </c>
      <c r="M51" s="201">
        <v>27.16</v>
      </c>
      <c r="N51" s="201">
        <v>17.53</v>
      </c>
      <c r="O51" s="201">
        <v>0</v>
      </c>
      <c r="P51" s="201">
        <v>41.24</v>
      </c>
      <c r="Q51" s="201">
        <v>3.48</v>
      </c>
      <c r="R51" s="201">
        <v>6.73</v>
      </c>
      <c r="S51" s="201">
        <v>3.85</v>
      </c>
      <c r="T51" s="201">
        <v>0</v>
      </c>
      <c r="U51" s="201">
        <v>123.68</v>
      </c>
      <c r="V51" s="201">
        <v>3.02</v>
      </c>
      <c r="W51" s="201">
        <v>13.7</v>
      </c>
      <c r="X51" s="201">
        <v>43.79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53.43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19.25</v>
      </c>
      <c r="AQ51" s="201">
        <v>7.7</v>
      </c>
      <c r="AR51" s="201">
        <v>23.2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4.8099999999999996</v>
      </c>
      <c r="L52" s="201">
        <v>306.04000000000002</v>
      </c>
      <c r="M52" s="201">
        <v>27.16</v>
      </c>
      <c r="N52" s="201">
        <v>17.53</v>
      </c>
      <c r="O52" s="201">
        <v>0</v>
      </c>
      <c r="P52" s="201">
        <v>41.24</v>
      </c>
      <c r="Q52" s="201">
        <v>3.48</v>
      </c>
      <c r="R52" s="201">
        <v>6.73</v>
      </c>
      <c r="S52" s="201">
        <v>3.85</v>
      </c>
      <c r="T52" s="201">
        <v>0</v>
      </c>
      <c r="U52" s="201">
        <v>123.68</v>
      </c>
      <c r="V52" s="201">
        <v>3.02</v>
      </c>
      <c r="W52" s="201">
        <v>13.7</v>
      </c>
      <c r="X52" s="201">
        <v>43.79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53.43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19.25</v>
      </c>
      <c r="AQ52" s="201">
        <v>7.7</v>
      </c>
      <c r="AR52" s="201">
        <v>23.2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4.8099999999999996</v>
      </c>
      <c r="L53" s="201">
        <v>306.04000000000002</v>
      </c>
      <c r="M53" s="201">
        <v>27.16</v>
      </c>
      <c r="N53" s="201">
        <v>17.53</v>
      </c>
      <c r="O53" s="201">
        <v>0</v>
      </c>
      <c r="P53" s="201">
        <v>41.24</v>
      </c>
      <c r="Q53" s="201">
        <v>3.48</v>
      </c>
      <c r="R53" s="201">
        <v>6.73</v>
      </c>
      <c r="S53" s="201">
        <v>3.85</v>
      </c>
      <c r="T53" s="201">
        <v>0</v>
      </c>
      <c r="U53" s="201">
        <v>123.68</v>
      </c>
      <c r="V53" s="201">
        <v>3.02</v>
      </c>
      <c r="W53" s="201">
        <v>13.7</v>
      </c>
      <c r="X53" s="201">
        <v>43.79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53.43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19.25</v>
      </c>
      <c r="AQ53" s="201">
        <v>7.7</v>
      </c>
      <c r="AR53" s="201">
        <v>23.2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4.8099999999999996</v>
      </c>
      <c r="L54" s="201">
        <v>306.04000000000002</v>
      </c>
      <c r="M54" s="201">
        <v>27.16</v>
      </c>
      <c r="N54" s="201">
        <v>17.53</v>
      </c>
      <c r="O54" s="201">
        <v>0</v>
      </c>
      <c r="P54" s="201">
        <v>41.24</v>
      </c>
      <c r="Q54" s="201">
        <v>3.48</v>
      </c>
      <c r="R54" s="201">
        <v>6.73</v>
      </c>
      <c r="S54" s="201">
        <v>3.85</v>
      </c>
      <c r="T54" s="201">
        <v>0</v>
      </c>
      <c r="U54" s="201">
        <v>123.68</v>
      </c>
      <c r="V54" s="201">
        <v>3.02</v>
      </c>
      <c r="W54" s="201">
        <v>13.7</v>
      </c>
      <c r="X54" s="201">
        <v>43.79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53.43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19.25</v>
      </c>
      <c r="AQ54" s="201">
        <v>7.7</v>
      </c>
      <c r="AR54" s="201">
        <v>23.2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4.8099999999999996</v>
      </c>
      <c r="L55" s="201">
        <v>306.04000000000002</v>
      </c>
      <c r="M55" s="201">
        <v>27.16</v>
      </c>
      <c r="N55" s="201">
        <v>17.53</v>
      </c>
      <c r="O55" s="201">
        <v>0</v>
      </c>
      <c r="P55" s="201">
        <v>41.24</v>
      </c>
      <c r="Q55" s="201">
        <v>3.48</v>
      </c>
      <c r="R55" s="201">
        <v>6.73</v>
      </c>
      <c r="S55" s="201">
        <v>3.85</v>
      </c>
      <c r="T55" s="201">
        <v>0</v>
      </c>
      <c r="U55" s="201">
        <v>123.68</v>
      </c>
      <c r="V55" s="201">
        <v>3.02</v>
      </c>
      <c r="W55" s="201">
        <v>6.88</v>
      </c>
      <c r="X55" s="201">
        <v>23.1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57.31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19.25</v>
      </c>
      <c r="AQ55" s="201">
        <v>7.7</v>
      </c>
      <c r="AR55" s="201">
        <v>23.2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4.8099999999999996</v>
      </c>
      <c r="L56" s="201">
        <v>306.04000000000002</v>
      </c>
      <c r="M56" s="201">
        <v>27.16</v>
      </c>
      <c r="N56" s="201">
        <v>17.53</v>
      </c>
      <c r="O56" s="201">
        <v>0</v>
      </c>
      <c r="P56" s="201">
        <v>41.24</v>
      </c>
      <c r="Q56" s="201">
        <v>3.48</v>
      </c>
      <c r="R56" s="201">
        <v>6.73</v>
      </c>
      <c r="S56" s="201">
        <v>3.85</v>
      </c>
      <c r="T56" s="201">
        <v>0</v>
      </c>
      <c r="U56" s="201">
        <v>123.68</v>
      </c>
      <c r="V56" s="201">
        <v>3.02</v>
      </c>
      <c r="W56" s="201">
        <v>6.88</v>
      </c>
      <c r="X56" s="201">
        <v>23.1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57.31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19.25</v>
      </c>
      <c r="AQ56" s="201">
        <v>7.7</v>
      </c>
      <c r="AR56" s="201">
        <v>23.2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4.8099999999999996</v>
      </c>
      <c r="L57" s="201">
        <v>307.95999999999998</v>
      </c>
      <c r="M57" s="201">
        <v>27.16</v>
      </c>
      <c r="N57" s="201">
        <v>17.53</v>
      </c>
      <c r="O57" s="201">
        <v>0</v>
      </c>
      <c r="P57" s="201">
        <v>41.24</v>
      </c>
      <c r="Q57" s="201">
        <v>3.68</v>
      </c>
      <c r="R57" s="201">
        <v>6.93</v>
      </c>
      <c r="S57" s="201">
        <v>4.33</v>
      </c>
      <c r="T57" s="201">
        <v>0</v>
      </c>
      <c r="U57" s="201">
        <v>123.68</v>
      </c>
      <c r="V57" s="201">
        <v>3.37</v>
      </c>
      <c r="W57" s="201">
        <v>6.88</v>
      </c>
      <c r="X57" s="201">
        <v>23.1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57.31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19.25</v>
      </c>
      <c r="AQ57" s="201">
        <v>7.7</v>
      </c>
      <c r="AR57" s="201">
        <v>23.2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4.8099999999999996</v>
      </c>
      <c r="L58" s="201">
        <v>307.95999999999998</v>
      </c>
      <c r="M58" s="201">
        <v>27.16</v>
      </c>
      <c r="N58" s="201">
        <v>17.53</v>
      </c>
      <c r="O58" s="201">
        <v>0</v>
      </c>
      <c r="P58" s="201">
        <v>41.24</v>
      </c>
      <c r="Q58" s="201">
        <v>3.68</v>
      </c>
      <c r="R58" s="201">
        <v>6.93</v>
      </c>
      <c r="S58" s="201">
        <v>4.33</v>
      </c>
      <c r="T58" s="201">
        <v>0</v>
      </c>
      <c r="U58" s="201">
        <v>123.68</v>
      </c>
      <c r="V58" s="201">
        <v>3.37</v>
      </c>
      <c r="W58" s="201">
        <v>6.88</v>
      </c>
      <c r="X58" s="201">
        <v>23.1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57.31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19.25</v>
      </c>
      <c r="AQ58" s="201">
        <v>7.7</v>
      </c>
      <c r="AR58" s="201">
        <v>23.2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4.8499999999999996</v>
      </c>
      <c r="L59" s="201">
        <v>307.95999999999998</v>
      </c>
      <c r="M59" s="201">
        <v>27.16</v>
      </c>
      <c r="N59" s="201">
        <v>17.53</v>
      </c>
      <c r="O59" s="201">
        <v>0</v>
      </c>
      <c r="P59" s="201">
        <v>41.24</v>
      </c>
      <c r="Q59" s="201">
        <v>3.68</v>
      </c>
      <c r="R59" s="201">
        <v>6.93</v>
      </c>
      <c r="S59" s="201">
        <v>4.33</v>
      </c>
      <c r="T59" s="201">
        <v>0</v>
      </c>
      <c r="U59" s="201">
        <v>123.68</v>
      </c>
      <c r="V59" s="201">
        <v>3.37</v>
      </c>
      <c r="W59" s="201">
        <v>13.7</v>
      </c>
      <c r="X59" s="201">
        <v>43.79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57.31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19.25</v>
      </c>
      <c r="AQ59" s="201">
        <v>7.7</v>
      </c>
      <c r="AR59" s="201">
        <v>23.2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4.8499999999999996</v>
      </c>
      <c r="L60" s="201">
        <v>307.95999999999998</v>
      </c>
      <c r="M60" s="201">
        <v>27.16</v>
      </c>
      <c r="N60" s="201">
        <v>17.53</v>
      </c>
      <c r="O60" s="201">
        <v>0</v>
      </c>
      <c r="P60" s="201">
        <v>41.24</v>
      </c>
      <c r="Q60" s="201">
        <v>3.68</v>
      </c>
      <c r="R60" s="201">
        <v>6.93</v>
      </c>
      <c r="S60" s="201">
        <v>4.33</v>
      </c>
      <c r="T60" s="201">
        <v>0</v>
      </c>
      <c r="U60" s="201">
        <v>123.68</v>
      </c>
      <c r="V60" s="201">
        <v>3.37</v>
      </c>
      <c r="W60" s="201">
        <v>13.7</v>
      </c>
      <c r="X60" s="201">
        <v>43.79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57.31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19.25</v>
      </c>
      <c r="AQ60" s="201">
        <v>7.7</v>
      </c>
      <c r="AR60" s="201">
        <v>23.2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4.8099999999999996</v>
      </c>
      <c r="L61" s="201">
        <v>307.95999999999998</v>
      </c>
      <c r="M61" s="201">
        <v>27.16</v>
      </c>
      <c r="N61" s="201">
        <v>17.53</v>
      </c>
      <c r="O61" s="201">
        <v>0</v>
      </c>
      <c r="P61" s="201">
        <v>41.24</v>
      </c>
      <c r="Q61" s="201">
        <v>3.68</v>
      </c>
      <c r="R61" s="201">
        <v>6.93</v>
      </c>
      <c r="S61" s="201">
        <v>4.33</v>
      </c>
      <c r="T61" s="201">
        <v>0</v>
      </c>
      <c r="U61" s="201">
        <v>123.68</v>
      </c>
      <c r="V61" s="201">
        <v>3.37</v>
      </c>
      <c r="W61" s="201">
        <v>13.7</v>
      </c>
      <c r="X61" s="201">
        <v>43.79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57.31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19.25</v>
      </c>
      <c r="AQ61" s="201">
        <v>7.7</v>
      </c>
      <c r="AR61" s="201">
        <v>23.2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4.8099999999999996</v>
      </c>
      <c r="L62" s="201">
        <v>307.95999999999998</v>
      </c>
      <c r="M62" s="201">
        <v>27.16</v>
      </c>
      <c r="N62" s="201">
        <v>17.53</v>
      </c>
      <c r="O62" s="201">
        <v>0</v>
      </c>
      <c r="P62" s="201">
        <v>41.24</v>
      </c>
      <c r="Q62" s="201">
        <v>3.68</v>
      </c>
      <c r="R62" s="201">
        <v>6.93</v>
      </c>
      <c r="S62" s="201">
        <v>4.33</v>
      </c>
      <c r="T62" s="201">
        <v>0</v>
      </c>
      <c r="U62" s="201">
        <v>123.68</v>
      </c>
      <c r="V62" s="201">
        <v>3.37</v>
      </c>
      <c r="W62" s="201">
        <v>13.7</v>
      </c>
      <c r="X62" s="201">
        <v>43.79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57.31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48.12</v>
      </c>
      <c r="AQ62" s="201">
        <v>7.7</v>
      </c>
      <c r="AR62" s="201">
        <v>23.2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4.8099999999999996</v>
      </c>
      <c r="L63" s="201">
        <v>307.95999999999998</v>
      </c>
      <c r="M63" s="201">
        <v>27.16</v>
      </c>
      <c r="N63" s="201">
        <v>17.53</v>
      </c>
      <c r="O63" s="201">
        <v>0</v>
      </c>
      <c r="P63" s="201">
        <v>41.24</v>
      </c>
      <c r="Q63" s="201">
        <v>3.68</v>
      </c>
      <c r="R63" s="201">
        <v>6.93</v>
      </c>
      <c r="S63" s="201">
        <v>4.33</v>
      </c>
      <c r="T63" s="201">
        <v>0</v>
      </c>
      <c r="U63" s="201">
        <v>123.68</v>
      </c>
      <c r="V63" s="201">
        <v>3.37</v>
      </c>
      <c r="W63" s="201">
        <v>13.7</v>
      </c>
      <c r="X63" s="201">
        <v>43.79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57.31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48.12</v>
      </c>
      <c r="AQ63" s="201">
        <v>7.7</v>
      </c>
      <c r="AR63" s="201">
        <v>23.2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4.8099999999999996</v>
      </c>
      <c r="L64" s="201">
        <v>307.95999999999998</v>
      </c>
      <c r="M64" s="201">
        <v>27.16</v>
      </c>
      <c r="N64" s="201">
        <v>17.53</v>
      </c>
      <c r="O64" s="201">
        <v>0</v>
      </c>
      <c r="P64" s="201">
        <v>41.24</v>
      </c>
      <c r="Q64" s="201">
        <v>3.68</v>
      </c>
      <c r="R64" s="201">
        <v>6.93</v>
      </c>
      <c r="S64" s="201">
        <v>4.33</v>
      </c>
      <c r="T64" s="201">
        <v>0</v>
      </c>
      <c r="U64" s="201">
        <v>123.68</v>
      </c>
      <c r="V64" s="201">
        <v>3.37</v>
      </c>
      <c r="W64" s="201">
        <v>13.7</v>
      </c>
      <c r="X64" s="201">
        <v>43.79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57.31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48.12</v>
      </c>
      <c r="AQ64" s="201">
        <v>7.7</v>
      </c>
      <c r="AR64" s="201">
        <v>23.2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4.8099999999999996</v>
      </c>
      <c r="L65" s="201">
        <v>307.95999999999998</v>
      </c>
      <c r="M65" s="201">
        <v>27.16</v>
      </c>
      <c r="N65" s="201">
        <v>17.53</v>
      </c>
      <c r="O65" s="201">
        <v>0</v>
      </c>
      <c r="P65" s="201">
        <v>41.24</v>
      </c>
      <c r="Q65" s="201">
        <v>3.68</v>
      </c>
      <c r="R65" s="201">
        <v>6.93</v>
      </c>
      <c r="S65" s="201">
        <v>4.33</v>
      </c>
      <c r="T65" s="201">
        <v>0</v>
      </c>
      <c r="U65" s="201">
        <v>123.68</v>
      </c>
      <c r="V65" s="201">
        <v>3.37</v>
      </c>
      <c r="W65" s="201">
        <v>13.7</v>
      </c>
      <c r="X65" s="201">
        <v>43.79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57.31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48.12</v>
      </c>
      <c r="AQ65" s="201">
        <v>7.7</v>
      </c>
      <c r="AR65" s="201">
        <v>23.2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4.8099999999999996</v>
      </c>
      <c r="L66" s="201">
        <v>307.95999999999998</v>
      </c>
      <c r="M66" s="201">
        <v>27.16</v>
      </c>
      <c r="N66" s="201">
        <v>17.53</v>
      </c>
      <c r="O66" s="201">
        <v>0</v>
      </c>
      <c r="P66" s="201">
        <v>41.24</v>
      </c>
      <c r="Q66" s="201">
        <v>3.68</v>
      </c>
      <c r="R66" s="201">
        <v>6.93</v>
      </c>
      <c r="S66" s="201">
        <v>4.33</v>
      </c>
      <c r="T66" s="201">
        <v>0</v>
      </c>
      <c r="U66" s="201">
        <v>123.68</v>
      </c>
      <c r="V66" s="201">
        <v>3.37</v>
      </c>
      <c r="W66" s="201">
        <v>13.7</v>
      </c>
      <c r="X66" s="201">
        <v>43.79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57.31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73.930000000000007</v>
      </c>
      <c r="AQ66" s="201">
        <v>7.7</v>
      </c>
      <c r="AR66" s="201">
        <v>23.2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4.8099999999999996</v>
      </c>
      <c r="L67" s="201">
        <v>307.95999999999998</v>
      </c>
      <c r="M67" s="201">
        <v>27.16</v>
      </c>
      <c r="N67" s="201">
        <v>17.53</v>
      </c>
      <c r="O67" s="201">
        <v>0</v>
      </c>
      <c r="P67" s="201">
        <v>41.24</v>
      </c>
      <c r="Q67" s="201">
        <v>3.68</v>
      </c>
      <c r="R67" s="201">
        <v>12.52</v>
      </c>
      <c r="S67" s="201">
        <v>4.33</v>
      </c>
      <c r="T67" s="201">
        <v>0</v>
      </c>
      <c r="U67" s="201">
        <v>123.68</v>
      </c>
      <c r="V67" s="201">
        <v>6.14</v>
      </c>
      <c r="W67" s="201">
        <v>13.7</v>
      </c>
      <c r="X67" s="201">
        <v>43.79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57.31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75.02</v>
      </c>
      <c r="AQ67" s="201">
        <v>26.63</v>
      </c>
      <c r="AR67" s="201">
        <v>23.2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4.8099999999999996</v>
      </c>
      <c r="L68" s="201">
        <v>307.97000000000003</v>
      </c>
      <c r="M68" s="201">
        <v>27.16</v>
      </c>
      <c r="N68" s="201">
        <v>17.53</v>
      </c>
      <c r="O68" s="201">
        <v>0</v>
      </c>
      <c r="P68" s="201">
        <v>41.24</v>
      </c>
      <c r="Q68" s="201">
        <v>6.45</v>
      </c>
      <c r="R68" s="201">
        <v>12.52</v>
      </c>
      <c r="S68" s="201">
        <v>7.8</v>
      </c>
      <c r="T68" s="201">
        <v>0</v>
      </c>
      <c r="U68" s="201">
        <v>123.68</v>
      </c>
      <c r="V68" s="201">
        <v>6.14</v>
      </c>
      <c r="W68" s="201">
        <v>13.7</v>
      </c>
      <c r="X68" s="201">
        <v>43.79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57.31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70.7</v>
      </c>
      <c r="AQ68" s="201">
        <v>26.63</v>
      </c>
      <c r="AR68" s="201">
        <v>23.2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4.8099999999999996</v>
      </c>
      <c r="L69" s="201">
        <v>330.83</v>
      </c>
      <c r="M69" s="201">
        <v>27.16</v>
      </c>
      <c r="N69" s="201">
        <v>17.53</v>
      </c>
      <c r="O69" s="201">
        <v>0</v>
      </c>
      <c r="P69" s="201">
        <v>41.24</v>
      </c>
      <c r="Q69" s="201">
        <v>6.45</v>
      </c>
      <c r="R69" s="201">
        <v>12.52</v>
      </c>
      <c r="S69" s="201">
        <v>7.8</v>
      </c>
      <c r="T69" s="201">
        <v>0</v>
      </c>
      <c r="U69" s="201">
        <v>123.68</v>
      </c>
      <c r="V69" s="201">
        <v>6.14</v>
      </c>
      <c r="W69" s="201">
        <v>13.7</v>
      </c>
      <c r="X69" s="201">
        <v>43.79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57.31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75.02</v>
      </c>
      <c r="AQ69" s="201">
        <v>26.63</v>
      </c>
      <c r="AR69" s="201">
        <v>21.57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4.8099999999999996</v>
      </c>
      <c r="L70" s="201">
        <v>345.87</v>
      </c>
      <c r="M70" s="201">
        <v>27.16</v>
      </c>
      <c r="N70" s="201">
        <v>17.53</v>
      </c>
      <c r="O70" s="201">
        <v>0</v>
      </c>
      <c r="P70" s="201">
        <v>41.24</v>
      </c>
      <c r="Q70" s="201">
        <v>6.45</v>
      </c>
      <c r="R70" s="201">
        <v>12.52</v>
      </c>
      <c r="S70" s="201">
        <v>7.8</v>
      </c>
      <c r="T70" s="201">
        <v>0</v>
      </c>
      <c r="U70" s="201">
        <v>123.68</v>
      </c>
      <c r="V70" s="201">
        <v>6.14</v>
      </c>
      <c r="W70" s="201">
        <v>13.7</v>
      </c>
      <c r="X70" s="201">
        <v>43.79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57.31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75.02</v>
      </c>
      <c r="AQ70" s="201">
        <v>26.63</v>
      </c>
      <c r="AR70" s="201">
        <v>18.440000000000001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4.7300000000000004</v>
      </c>
      <c r="L71" s="201">
        <v>330.83</v>
      </c>
      <c r="M71" s="201">
        <v>27.16</v>
      </c>
      <c r="N71" s="201">
        <v>17.53</v>
      </c>
      <c r="O71" s="201">
        <v>0</v>
      </c>
      <c r="P71" s="201">
        <v>41.24</v>
      </c>
      <c r="Q71" s="201">
        <v>6.41</v>
      </c>
      <c r="R71" s="201">
        <v>12.52</v>
      </c>
      <c r="S71" s="201">
        <v>7.8</v>
      </c>
      <c r="T71" s="201">
        <v>0</v>
      </c>
      <c r="U71" s="201">
        <v>123.68</v>
      </c>
      <c r="V71" s="201">
        <v>6.14</v>
      </c>
      <c r="W71" s="201">
        <v>13.7</v>
      </c>
      <c r="X71" s="201">
        <v>43.79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57.31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75.02</v>
      </c>
      <c r="AQ71" s="201">
        <v>26.78</v>
      </c>
      <c r="AR71" s="201">
        <v>11.27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4.8099999999999996</v>
      </c>
      <c r="L72" s="201">
        <v>340.86</v>
      </c>
      <c r="M72" s="201">
        <v>27.16</v>
      </c>
      <c r="N72" s="201">
        <v>17.53</v>
      </c>
      <c r="O72" s="201">
        <v>0</v>
      </c>
      <c r="P72" s="201">
        <v>41.24</v>
      </c>
      <c r="Q72" s="201">
        <v>6.45</v>
      </c>
      <c r="R72" s="201">
        <v>12.52</v>
      </c>
      <c r="S72" s="201">
        <v>7.8</v>
      </c>
      <c r="T72" s="201">
        <v>0</v>
      </c>
      <c r="U72" s="201">
        <v>123.68</v>
      </c>
      <c r="V72" s="201">
        <v>6.14</v>
      </c>
      <c r="W72" s="201">
        <v>13.7</v>
      </c>
      <c r="X72" s="201">
        <v>43.79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57.31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75.02</v>
      </c>
      <c r="AQ72" s="201">
        <v>26.78</v>
      </c>
      <c r="AR72" s="201">
        <v>5.35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4.8099999999999996</v>
      </c>
      <c r="L73" s="201">
        <v>330.83</v>
      </c>
      <c r="M73" s="201">
        <v>27.16</v>
      </c>
      <c r="N73" s="201">
        <v>17.53</v>
      </c>
      <c r="O73" s="201">
        <v>0</v>
      </c>
      <c r="P73" s="201">
        <v>41.24</v>
      </c>
      <c r="Q73" s="201">
        <v>6.45</v>
      </c>
      <c r="R73" s="201">
        <v>12.52</v>
      </c>
      <c r="S73" s="201">
        <v>7.8</v>
      </c>
      <c r="T73" s="201">
        <v>0</v>
      </c>
      <c r="U73" s="201">
        <v>123.68</v>
      </c>
      <c r="V73" s="201">
        <v>6.14</v>
      </c>
      <c r="W73" s="201">
        <v>13.7</v>
      </c>
      <c r="X73" s="201">
        <v>39.64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53.43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75.02</v>
      </c>
      <c r="AQ73" s="201">
        <v>26.63</v>
      </c>
      <c r="AR73" s="201">
        <v>2.14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4.8099999999999996</v>
      </c>
      <c r="L74" s="201">
        <v>320.8</v>
      </c>
      <c r="M74" s="201">
        <v>27.16</v>
      </c>
      <c r="N74" s="201">
        <v>17.53</v>
      </c>
      <c r="O74" s="201">
        <v>0</v>
      </c>
      <c r="P74" s="201">
        <v>41.24</v>
      </c>
      <c r="Q74" s="201">
        <v>6.45</v>
      </c>
      <c r="R74" s="201">
        <v>12.52</v>
      </c>
      <c r="S74" s="201">
        <v>7.8</v>
      </c>
      <c r="T74" s="201">
        <v>0</v>
      </c>
      <c r="U74" s="201">
        <v>123.68</v>
      </c>
      <c r="V74" s="201">
        <v>6.14</v>
      </c>
      <c r="W74" s="201">
        <v>13.7</v>
      </c>
      <c r="X74" s="201">
        <v>39.64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53.43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75.02</v>
      </c>
      <c r="AQ74" s="201">
        <v>26.63</v>
      </c>
      <c r="AR74" s="201">
        <v>0.54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3.85</v>
      </c>
      <c r="L75" s="201">
        <v>306.05</v>
      </c>
      <c r="M75" s="201">
        <v>27.16</v>
      </c>
      <c r="N75" s="201">
        <v>17.53</v>
      </c>
      <c r="O75" s="201">
        <v>0</v>
      </c>
      <c r="P75" s="201">
        <v>41.24</v>
      </c>
      <c r="Q75" s="201">
        <v>6.45</v>
      </c>
      <c r="R75" s="201">
        <v>12.52</v>
      </c>
      <c r="S75" s="201">
        <v>7.8</v>
      </c>
      <c r="T75" s="201">
        <v>0</v>
      </c>
      <c r="U75" s="201">
        <v>123.68</v>
      </c>
      <c r="V75" s="201">
        <v>6.14</v>
      </c>
      <c r="W75" s="201">
        <v>13.7</v>
      </c>
      <c r="X75" s="201">
        <v>39.64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75.02</v>
      </c>
      <c r="AQ75" s="201">
        <v>26.63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3.85</v>
      </c>
      <c r="L76" s="201">
        <v>370.53</v>
      </c>
      <c r="M76" s="201">
        <v>27.16</v>
      </c>
      <c r="N76" s="201">
        <v>17.53</v>
      </c>
      <c r="O76" s="201">
        <v>0</v>
      </c>
      <c r="P76" s="201">
        <v>41.24</v>
      </c>
      <c r="Q76" s="201">
        <v>3.54</v>
      </c>
      <c r="R76" s="201">
        <v>6.93</v>
      </c>
      <c r="S76" s="201">
        <v>4.33</v>
      </c>
      <c r="T76" s="201">
        <v>0</v>
      </c>
      <c r="U76" s="201">
        <v>123.68</v>
      </c>
      <c r="V76" s="201">
        <v>6.14</v>
      </c>
      <c r="W76" s="201">
        <v>13.7</v>
      </c>
      <c r="X76" s="201">
        <v>39.64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75.02</v>
      </c>
      <c r="AQ76" s="201">
        <v>7.7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8.39</v>
      </c>
      <c r="L77" s="201">
        <v>466.77</v>
      </c>
      <c r="M77" s="201">
        <v>27.16</v>
      </c>
      <c r="N77" s="201">
        <v>17.53</v>
      </c>
      <c r="O77" s="201">
        <v>0</v>
      </c>
      <c r="P77" s="201">
        <v>41.24</v>
      </c>
      <c r="Q77" s="201">
        <v>3.54</v>
      </c>
      <c r="R77" s="201">
        <v>6.93</v>
      </c>
      <c r="S77" s="201">
        <v>4.33</v>
      </c>
      <c r="T77" s="201">
        <v>0</v>
      </c>
      <c r="U77" s="201">
        <v>123.68</v>
      </c>
      <c r="V77" s="201">
        <v>6.14</v>
      </c>
      <c r="W77" s="201">
        <v>13.7</v>
      </c>
      <c r="X77" s="201">
        <v>39.64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75.02</v>
      </c>
      <c r="AQ77" s="201">
        <v>7.7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9.02</v>
      </c>
      <c r="L78" s="201">
        <v>559.48</v>
      </c>
      <c r="M78" s="201">
        <v>27.16</v>
      </c>
      <c r="N78" s="201">
        <v>17.53</v>
      </c>
      <c r="O78" s="201">
        <v>0</v>
      </c>
      <c r="P78" s="201">
        <v>41.24</v>
      </c>
      <c r="Q78" s="201">
        <v>6.45</v>
      </c>
      <c r="R78" s="201">
        <v>12.52</v>
      </c>
      <c r="S78" s="201">
        <v>7.8</v>
      </c>
      <c r="T78" s="201">
        <v>0</v>
      </c>
      <c r="U78" s="201">
        <v>123.68</v>
      </c>
      <c r="V78" s="201">
        <v>6.14</v>
      </c>
      <c r="W78" s="201">
        <v>13.7</v>
      </c>
      <c r="X78" s="201">
        <v>39.64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75.02</v>
      </c>
      <c r="AQ78" s="201">
        <v>26.63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9.02</v>
      </c>
      <c r="L79" s="201">
        <v>559.69000000000005</v>
      </c>
      <c r="M79" s="201">
        <v>27.16</v>
      </c>
      <c r="N79" s="201">
        <v>17.53</v>
      </c>
      <c r="O79" s="201">
        <v>0</v>
      </c>
      <c r="P79" s="201">
        <v>41.24</v>
      </c>
      <c r="Q79" s="201">
        <v>6.45</v>
      </c>
      <c r="R79" s="201">
        <v>12.52</v>
      </c>
      <c r="S79" s="201">
        <v>7.8</v>
      </c>
      <c r="T79" s="201">
        <v>0</v>
      </c>
      <c r="U79" s="201">
        <v>123.68</v>
      </c>
      <c r="V79" s="201">
        <v>6.14</v>
      </c>
      <c r="W79" s="201">
        <v>13.7</v>
      </c>
      <c r="X79" s="201">
        <v>39.64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75.02</v>
      </c>
      <c r="AQ79" s="201">
        <v>26.63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9.02</v>
      </c>
      <c r="L80" s="201">
        <v>559.69000000000005</v>
      </c>
      <c r="M80" s="201">
        <v>27.16</v>
      </c>
      <c r="N80" s="201">
        <v>17.53</v>
      </c>
      <c r="O80" s="201">
        <v>0</v>
      </c>
      <c r="P80" s="201">
        <v>41.24</v>
      </c>
      <c r="Q80" s="201">
        <v>6.45</v>
      </c>
      <c r="R80" s="201">
        <v>12.52</v>
      </c>
      <c r="S80" s="201">
        <v>7.8</v>
      </c>
      <c r="T80" s="201">
        <v>0</v>
      </c>
      <c r="U80" s="201">
        <v>123.68</v>
      </c>
      <c r="V80" s="201">
        <v>6.14</v>
      </c>
      <c r="W80" s="201">
        <v>13.7</v>
      </c>
      <c r="X80" s="201">
        <v>39.64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75.02</v>
      </c>
      <c r="AQ80" s="201">
        <v>26.63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9.02</v>
      </c>
      <c r="L81" s="201">
        <v>559.69000000000005</v>
      </c>
      <c r="M81" s="201">
        <v>27.16</v>
      </c>
      <c r="N81" s="201">
        <v>17.53</v>
      </c>
      <c r="O81" s="201">
        <v>0</v>
      </c>
      <c r="P81" s="201">
        <v>41.24</v>
      </c>
      <c r="Q81" s="201">
        <v>6.45</v>
      </c>
      <c r="R81" s="201">
        <v>12.52</v>
      </c>
      <c r="S81" s="201">
        <v>7.8</v>
      </c>
      <c r="T81" s="201">
        <v>0</v>
      </c>
      <c r="U81" s="201">
        <v>123.68</v>
      </c>
      <c r="V81" s="201">
        <v>6.14</v>
      </c>
      <c r="W81" s="201">
        <v>13.7</v>
      </c>
      <c r="X81" s="201">
        <v>39.64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75.02</v>
      </c>
      <c r="AQ81" s="201">
        <v>26.63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9.02</v>
      </c>
      <c r="L82" s="201">
        <v>559.69000000000005</v>
      </c>
      <c r="M82" s="201">
        <v>27.16</v>
      </c>
      <c r="N82" s="201">
        <v>17.53</v>
      </c>
      <c r="O82" s="201">
        <v>0</v>
      </c>
      <c r="P82" s="201">
        <v>41.24</v>
      </c>
      <c r="Q82" s="201">
        <v>6.45</v>
      </c>
      <c r="R82" s="201">
        <v>12.52</v>
      </c>
      <c r="S82" s="201">
        <v>7.8</v>
      </c>
      <c r="T82" s="201">
        <v>0</v>
      </c>
      <c r="U82" s="201">
        <v>123.68</v>
      </c>
      <c r="V82" s="201">
        <v>6.14</v>
      </c>
      <c r="W82" s="201">
        <v>13.7</v>
      </c>
      <c r="X82" s="201">
        <v>39.64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75.02</v>
      </c>
      <c r="AQ82" s="201">
        <v>26.63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3.85</v>
      </c>
      <c r="L83" s="201">
        <v>481.2</v>
      </c>
      <c r="M83" s="201">
        <v>27.16</v>
      </c>
      <c r="N83" s="201">
        <v>17.53</v>
      </c>
      <c r="O83" s="201">
        <v>0</v>
      </c>
      <c r="P83" s="201">
        <v>41.24</v>
      </c>
      <c r="Q83" s="201">
        <v>3.54</v>
      </c>
      <c r="R83" s="201">
        <v>6.93</v>
      </c>
      <c r="S83" s="201">
        <v>4.33</v>
      </c>
      <c r="T83" s="201">
        <v>0</v>
      </c>
      <c r="U83" s="201">
        <v>123.68</v>
      </c>
      <c r="V83" s="201">
        <v>6.14</v>
      </c>
      <c r="W83" s="201">
        <v>13.7</v>
      </c>
      <c r="X83" s="201">
        <v>36.96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75.02</v>
      </c>
      <c r="AQ83" s="201">
        <v>7.7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3.85</v>
      </c>
      <c r="L84" s="201">
        <v>481.2</v>
      </c>
      <c r="M84" s="201">
        <v>27.16</v>
      </c>
      <c r="N84" s="201">
        <v>17.53</v>
      </c>
      <c r="O84" s="201">
        <v>0</v>
      </c>
      <c r="P84" s="201">
        <v>41.24</v>
      </c>
      <c r="Q84" s="201">
        <v>3.54</v>
      </c>
      <c r="R84" s="201">
        <v>6.93</v>
      </c>
      <c r="S84" s="201">
        <v>4.33</v>
      </c>
      <c r="T84" s="201">
        <v>0</v>
      </c>
      <c r="U84" s="201">
        <v>123.68</v>
      </c>
      <c r="V84" s="201">
        <v>6.14</v>
      </c>
      <c r="W84" s="201">
        <v>13.7</v>
      </c>
      <c r="X84" s="201">
        <v>36.96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48.44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75.02</v>
      </c>
      <c r="AQ84" s="201">
        <v>7.7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9.02</v>
      </c>
      <c r="L85" s="201">
        <v>559.69000000000005</v>
      </c>
      <c r="M85" s="201">
        <v>27.16</v>
      </c>
      <c r="N85" s="201">
        <v>17.53</v>
      </c>
      <c r="O85" s="201">
        <v>0</v>
      </c>
      <c r="P85" s="201">
        <v>41.24</v>
      </c>
      <c r="Q85" s="201">
        <v>6.45</v>
      </c>
      <c r="R85" s="201">
        <v>12.52</v>
      </c>
      <c r="S85" s="201">
        <v>7.8</v>
      </c>
      <c r="T85" s="201">
        <v>0</v>
      </c>
      <c r="U85" s="201">
        <v>123.68</v>
      </c>
      <c r="V85" s="201">
        <v>6.14</v>
      </c>
      <c r="W85" s="201">
        <v>13.7</v>
      </c>
      <c r="X85" s="201">
        <v>36.96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67.430000000000007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75.02</v>
      </c>
      <c r="AQ85" s="201">
        <v>26.63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9.02</v>
      </c>
      <c r="L86" s="201">
        <v>559.69000000000005</v>
      </c>
      <c r="M86" s="201">
        <v>27.16</v>
      </c>
      <c r="N86" s="201">
        <v>17.53</v>
      </c>
      <c r="O86" s="201">
        <v>0</v>
      </c>
      <c r="P86" s="201">
        <v>41.24</v>
      </c>
      <c r="Q86" s="201">
        <v>6.45</v>
      </c>
      <c r="R86" s="201">
        <v>12.52</v>
      </c>
      <c r="S86" s="201">
        <v>7.8</v>
      </c>
      <c r="T86" s="201">
        <v>0</v>
      </c>
      <c r="U86" s="201">
        <v>123.68</v>
      </c>
      <c r="V86" s="201">
        <v>6.14</v>
      </c>
      <c r="W86" s="201">
        <v>13.7</v>
      </c>
      <c r="X86" s="201">
        <v>36.96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67.430000000000007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75.02</v>
      </c>
      <c r="AQ86" s="201">
        <v>26.63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9.02</v>
      </c>
      <c r="L87" s="201">
        <v>559.69000000000005</v>
      </c>
      <c r="M87" s="201">
        <v>27.16</v>
      </c>
      <c r="N87" s="201">
        <v>17.53</v>
      </c>
      <c r="O87" s="201">
        <v>0</v>
      </c>
      <c r="P87" s="201">
        <v>41.24</v>
      </c>
      <c r="Q87" s="201">
        <v>6.45</v>
      </c>
      <c r="R87" s="201">
        <v>12.52</v>
      </c>
      <c r="S87" s="201">
        <v>7.8</v>
      </c>
      <c r="T87" s="201">
        <v>0</v>
      </c>
      <c r="U87" s="201">
        <v>123.68</v>
      </c>
      <c r="V87" s="201">
        <v>6.14</v>
      </c>
      <c r="W87" s="201">
        <v>13.7</v>
      </c>
      <c r="X87" s="201">
        <v>39.64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68.52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75.02</v>
      </c>
      <c r="AQ87" s="201">
        <v>26.63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9.02</v>
      </c>
      <c r="L88" s="201">
        <v>559.69000000000005</v>
      </c>
      <c r="M88" s="201">
        <v>27.16</v>
      </c>
      <c r="N88" s="201">
        <v>17.53</v>
      </c>
      <c r="O88" s="201">
        <v>0</v>
      </c>
      <c r="P88" s="201">
        <v>41.24</v>
      </c>
      <c r="Q88" s="201">
        <v>6.45</v>
      </c>
      <c r="R88" s="201">
        <v>12.52</v>
      </c>
      <c r="S88" s="201">
        <v>7.8</v>
      </c>
      <c r="T88" s="201">
        <v>0</v>
      </c>
      <c r="U88" s="201">
        <v>123.68</v>
      </c>
      <c r="V88" s="201">
        <v>6.14</v>
      </c>
      <c r="W88" s="201">
        <v>13.7</v>
      </c>
      <c r="X88" s="201">
        <v>39.64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68.52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75.02</v>
      </c>
      <c r="AQ88" s="201">
        <v>26.63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9.02</v>
      </c>
      <c r="L89" s="201">
        <v>559.69000000000005</v>
      </c>
      <c r="M89" s="201">
        <v>27.16</v>
      </c>
      <c r="N89" s="201">
        <v>17.53</v>
      </c>
      <c r="O89" s="201">
        <v>0</v>
      </c>
      <c r="P89" s="201">
        <v>41.24</v>
      </c>
      <c r="Q89" s="201">
        <v>6.45</v>
      </c>
      <c r="R89" s="201">
        <v>12.52</v>
      </c>
      <c r="S89" s="201">
        <v>7.8</v>
      </c>
      <c r="T89" s="201">
        <v>0</v>
      </c>
      <c r="U89" s="201">
        <v>123.68</v>
      </c>
      <c r="V89" s="201">
        <v>6.14</v>
      </c>
      <c r="W89" s="201">
        <v>13.7</v>
      </c>
      <c r="X89" s="201">
        <v>39.64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68.52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75.02</v>
      </c>
      <c r="AQ89" s="201">
        <v>26.63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9.02</v>
      </c>
      <c r="L90" s="201">
        <v>559.69000000000005</v>
      </c>
      <c r="M90" s="201">
        <v>27.16</v>
      </c>
      <c r="N90" s="201">
        <v>17.53</v>
      </c>
      <c r="O90" s="201">
        <v>0</v>
      </c>
      <c r="P90" s="201">
        <v>41.24</v>
      </c>
      <c r="Q90" s="201">
        <v>6.45</v>
      </c>
      <c r="R90" s="201">
        <v>12.52</v>
      </c>
      <c r="S90" s="201">
        <v>7.8</v>
      </c>
      <c r="T90" s="201">
        <v>0</v>
      </c>
      <c r="U90" s="201">
        <v>123.68</v>
      </c>
      <c r="V90" s="201">
        <v>6.14</v>
      </c>
      <c r="W90" s="201">
        <v>13.7</v>
      </c>
      <c r="X90" s="201">
        <v>39.64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68.52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75.02</v>
      </c>
      <c r="AQ90" s="201">
        <v>26.63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9.02</v>
      </c>
      <c r="L91" s="201">
        <v>559.69000000000005</v>
      </c>
      <c r="M91" s="201">
        <v>27.16</v>
      </c>
      <c r="N91" s="201">
        <v>17.53</v>
      </c>
      <c r="O91" s="201">
        <v>0</v>
      </c>
      <c r="P91" s="201">
        <v>41.24</v>
      </c>
      <c r="Q91" s="201">
        <v>6.45</v>
      </c>
      <c r="R91" s="201">
        <v>12.52</v>
      </c>
      <c r="S91" s="201">
        <v>7.8</v>
      </c>
      <c r="T91" s="201">
        <v>0</v>
      </c>
      <c r="U91" s="201">
        <v>123.68</v>
      </c>
      <c r="V91" s="201">
        <v>6.14</v>
      </c>
      <c r="W91" s="201">
        <v>13.7</v>
      </c>
      <c r="X91" s="201">
        <v>39.64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68.52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75.02</v>
      </c>
      <c r="AQ91" s="201">
        <v>26.63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9.02</v>
      </c>
      <c r="L92" s="201">
        <v>559.69000000000005</v>
      </c>
      <c r="M92" s="201">
        <v>27.16</v>
      </c>
      <c r="N92" s="201">
        <v>17.53</v>
      </c>
      <c r="O92" s="201">
        <v>0</v>
      </c>
      <c r="P92" s="201">
        <v>41.24</v>
      </c>
      <c r="Q92" s="201">
        <v>6.45</v>
      </c>
      <c r="R92" s="201">
        <v>12.52</v>
      </c>
      <c r="S92" s="201">
        <v>7.8</v>
      </c>
      <c r="T92" s="201">
        <v>0</v>
      </c>
      <c r="U92" s="201">
        <v>123.68</v>
      </c>
      <c r="V92" s="201">
        <v>6.14</v>
      </c>
      <c r="W92" s="201">
        <v>13.7</v>
      </c>
      <c r="X92" s="201">
        <v>39.64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68.52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75.02</v>
      </c>
      <c r="AQ92" s="201">
        <v>26.63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9.02</v>
      </c>
      <c r="L93" s="201">
        <v>559.69000000000005</v>
      </c>
      <c r="M93" s="201">
        <v>27.16</v>
      </c>
      <c r="N93" s="201">
        <v>17.53</v>
      </c>
      <c r="O93" s="201">
        <v>0</v>
      </c>
      <c r="P93" s="201">
        <v>41.24</v>
      </c>
      <c r="Q93" s="201">
        <v>6.45</v>
      </c>
      <c r="R93" s="201">
        <v>12.52</v>
      </c>
      <c r="S93" s="201">
        <v>7.8</v>
      </c>
      <c r="T93" s="201">
        <v>0</v>
      </c>
      <c r="U93" s="201">
        <v>123.68</v>
      </c>
      <c r="V93" s="201">
        <v>6.14</v>
      </c>
      <c r="W93" s="201">
        <v>13.7</v>
      </c>
      <c r="X93" s="201">
        <v>39.64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68.52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75.02</v>
      </c>
      <c r="AQ93" s="201">
        <v>26.63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9.02</v>
      </c>
      <c r="L94" s="201">
        <v>559.69000000000005</v>
      </c>
      <c r="M94" s="201">
        <v>27.16</v>
      </c>
      <c r="N94" s="201">
        <v>17.53</v>
      </c>
      <c r="O94" s="201">
        <v>0</v>
      </c>
      <c r="P94" s="201">
        <v>41.24</v>
      </c>
      <c r="Q94" s="201">
        <v>6.45</v>
      </c>
      <c r="R94" s="201">
        <v>12.52</v>
      </c>
      <c r="S94" s="201">
        <v>7.8</v>
      </c>
      <c r="T94" s="201">
        <v>0</v>
      </c>
      <c r="U94" s="201">
        <v>123.68</v>
      </c>
      <c r="V94" s="201">
        <v>6.14</v>
      </c>
      <c r="W94" s="201">
        <v>13.7</v>
      </c>
      <c r="X94" s="201">
        <v>39.64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68.52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75.02</v>
      </c>
      <c r="AQ94" s="201">
        <v>26.63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9.01</v>
      </c>
      <c r="L95" s="201">
        <v>559.69000000000005</v>
      </c>
      <c r="M95" s="201">
        <v>27.16</v>
      </c>
      <c r="N95" s="201">
        <v>17.53</v>
      </c>
      <c r="O95" s="201">
        <v>0</v>
      </c>
      <c r="P95" s="201">
        <v>41.24</v>
      </c>
      <c r="Q95" s="201">
        <v>6.45</v>
      </c>
      <c r="R95" s="201">
        <v>12.52</v>
      </c>
      <c r="S95" s="201">
        <v>7.8</v>
      </c>
      <c r="T95" s="201">
        <v>0</v>
      </c>
      <c r="U95" s="201">
        <v>123.68</v>
      </c>
      <c r="V95" s="201">
        <v>6.14</v>
      </c>
      <c r="W95" s="201">
        <v>13.7</v>
      </c>
      <c r="X95" s="201">
        <v>40.4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68.52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75.02</v>
      </c>
      <c r="AQ95" s="201">
        <v>26.63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9.02</v>
      </c>
      <c r="L96" s="201">
        <v>559.69000000000005</v>
      </c>
      <c r="M96" s="201">
        <v>27.16</v>
      </c>
      <c r="N96" s="201">
        <v>17.53</v>
      </c>
      <c r="O96" s="201">
        <v>0</v>
      </c>
      <c r="P96" s="201">
        <v>41.24</v>
      </c>
      <c r="Q96" s="201">
        <v>6.45</v>
      </c>
      <c r="R96" s="201">
        <v>12.52</v>
      </c>
      <c r="S96" s="201">
        <v>7.8</v>
      </c>
      <c r="T96" s="201">
        <v>0</v>
      </c>
      <c r="U96" s="201">
        <v>123.68</v>
      </c>
      <c r="V96" s="201">
        <v>6.14</v>
      </c>
      <c r="W96" s="201">
        <v>13.7</v>
      </c>
      <c r="X96" s="201">
        <v>39.96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68.52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75.02</v>
      </c>
      <c r="AQ96" s="201">
        <v>26.63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9.01</v>
      </c>
      <c r="L97" s="201">
        <v>559.69000000000005</v>
      </c>
      <c r="M97" s="201">
        <v>27.16</v>
      </c>
      <c r="N97" s="201">
        <v>17.53</v>
      </c>
      <c r="O97" s="201">
        <v>0</v>
      </c>
      <c r="P97" s="201">
        <v>41.24</v>
      </c>
      <c r="Q97" s="201">
        <v>6.45</v>
      </c>
      <c r="R97" s="201">
        <v>12.52</v>
      </c>
      <c r="S97" s="201">
        <v>7.8</v>
      </c>
      <c r="T97" s="201">
        <v>0</v>
      </c>
      <c r="U97" s="201">
        <v>123.68</v>
      </c>
      <c r="V97" s="201">
        <v>6.14</v>
      </c>
      <c r="W97" s="201">
        <v>13.7</v>
      </c>
      <c r="X97" s="201">
        <v>39.14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68.52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75.02</v>
      </c>
      <c r="AQ97" s="201">
        <v>26.63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9.01</v>
      </c>
      <c r="L98" s="201">
        <v>559.69000000000005</v>
      </c>
      <c r="M98" s="201">
        <v>27.16</v>
      </c>
      <c r="N98" s="201">
        <v>17.53</v>
      </c>
      <c r="O98" s="201">
        <v>0</v>
      </c>
      <c r="P98" s="201">
        <v>41.24</v>
      </c>
      <c r="Q98" s="201">
        <v>6.45</v>
      </c>
      <c r="R98" s="201">
        <v>12.52</v>
      </c>
      <c r="S98" s="201">
        <v>7.8</v>
      </c>
      <c r="T98" s="201">
        <v>0</v>
      </c>
      <c r="U98" s="201">
        <v>123.68</v>
      </c>
      <c r="V98" s="201">
        <v>6.14</v>
      </c>
      <c r="W98" s="201">
        <v>13.7</v>
      </c>
      <c r="X98" s="201">
        <v>37.590000000000003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68.52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75.02</v>
      </c>
      <c r="AQ98" s="201">
        <v>26.63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0.14290250000000002</v>
      </c>
      <c r="L99">
        <f t="shared" si="0"/>
        <v>9.2976650000000056</v>
      </c>
      <c r="M99">
        <f t="shared" si="0"/>
        <v>0.65183999999999986</v>
      </c>
      <c r="N99">
        <f t="shared" si="0"/>
        <v>0.42071999999999948</v>
      </c>
      <c r="O99">
        <f t="shared" si="0"/>
        <v>0</v>
      </c>
      <c r="P99">
        <f t="shared" si="0"/>
        <v>0.98975999999999753</v>
      </c>
      <c r="Q99">
        <f t="shared" si="0"/>
        <v>0.12495499999999993</v>
      </c>
      <c r="R99">
        <f t="shared" si="0"/>
        <v>0.24907749999999976</v>
      </c>
      <c r="S99">
        <f t="shared" si="0"/>
        <v>0.14750999999999997</v>
      </c>
      <c r="T99">
        <f t="shared" si="0"/>
        <v>0</v>
      </c>
      <c r="U99">
        <f t="shared" si="0"/>
        <v>2.9683125000000041</v>
      </c>
      <c r="V99">
        <f t="shared" si="0"/>
        <v>0.12320999999999989</v>
      </c>
      <c r="W99">
        <f t="shared" si="0"/>
        <v>0.32198000000000054</v>
      </c>
      <c r="X99">
        <f t="shared" si="0"/>
        <v>1.0002474999999991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1.4296975000000003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1.5075800000000024</v>
      </c>
      <c r="AQ99">
        <f t="shared" si="0"/>
        <v>0.46882500000000105</v>
      </c>
      <c r="AR99">
        <f t="shared" si="0"/>
        <v>0.23394750000000017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2.78</v>
      </c>
      <c r="L3" s="201">
        <v>9.11</v>
      </c>
      <c r="M3" s="201">
        <v>2.5499999999999998</v>
      </c>
      <c r="N3" s="201">
        <v>1.41</v>
      </c>
      <c r="O3" s="201">
        <v>3.16</v>
      </c>
      <c r="P3" s="201">
        <v>5.2</v>
      </c>
      <c r="Q3" s="201">
        <v>0.4</v>
      </c>
      <c r="R3" s="201">
        <v>1.27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8.41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2.88</v>
      </c>
      <c r="AZ3" s="201">
        <v>0</v>
      </c>
      <c r="BA3" s="201">
        <v>0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2.78</v>
      </c>
      <c r="L4" s="201">
        <v>9.16</v>
      </c>
      <c r="M4" s="201">
        <v>2.5499999999999998</v>
      </c>
      <c r="N4" s="201">
        <v>1.41</v>
      </c>
      <c r="O4" s="201">
        <v>3.16</v>
      </c>
      <c r="P4" s="201">
        <v>5.2</v>
      </c>
      <c r="Q4" s="201">
        <v>0.4</v>
      </c>
      <c r="R4" s="201">
        <v>1.27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8.41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2.88</v>
      </c>
      <c r="AZ4" s="201">
        <v>0</v>
      </c>
      <c r="BA4" s="201">
        <v>0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2.89</v>
      </c>
      <c r="L5" s="201">
        <v>9.16</v>
      </c>
      <c r="M5" s="201">
        <v>2.5499999999999998</v>
      </c>
      <c r="N5" s="201">
        <v>1.41</v>
      </c>
      <c r="O5" s="201">
        <v>3.16</v>
      </c>
      <c r="P5" s="201">
        <v>5.2</v>
      </c>
      <c r="Q5" s="201">
        <v>0.4</v>
      </c>
      <c r="R5" s="201">
        <v>1.27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8.41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2.88</v>
      </c>
      <c r="AZ5" s="201">
        <v>0</v>
      </c>
      <c r="BA5" s="201">
        <v>0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2.89</v>
      </c>
      <c r="L6" s="201">
        <v>9.16</v>
      </c>
      <c r="M6" s="201">
        <v>2.5499999999999998</v>
      </c>
      <c r="N6" s="201">
        <v>1.41</v>
      </c>
      <c r="O6" s="201">
        <v>3.16</v>
      </c>
      <c r="P6" s="201">
        <v>5.2</v>
      </c>
      <c r="Q6" s="201">
        <v>0.4</v>
      </c>
      <c r="R6" s="201">
        <v>1.27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8.41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2.88</v>
      </c>
      <c r="AZ6" s="201">
        <v>0</v>
      </c>
      <c r="BA6" s="201">
        <v>0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2.78</v>
      </c>
      <c r="L7" s="201">
        <v>9.16</v>
      </c>
      <c r="M7" s="201">
        <v>2.5499999999999998</v>
      </c>
      <c r="N7" s="201">
        <v>1.41</v>
      </c>
      <c r="O7" s="201">
        <v>3.16</v>
      </c>
      <c r="P7" s="201">
        <v>5.2</v>
      </c>
      <c r="Q7" s="201">
        <v>0.4</v>
      </c>
      <c r="R7" s="201">
        <v>1.27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8.41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2.88</v>
      </c>
      <c r="AZ7" s="201">
        <v>0</v>
      </c>
      <c r="BA7" s="201">
        <v>0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2.78</v>
      </c>
      <c r="L8" s="201">
        <v>9.16</v>
      </c>
      <c r="M8" s="201">
        <v>2.5499999999999998</v>
      </c>
      <c r="N8" s="201">
        <v>1.41</v>
      </c>
      <c r="O8" s="201">
        <v>3.16</v>
      </c>
      <c r="P8" s="201">
        <v>5.2</v>
      </c>
      <c r="Q8" s="201">
        <v>0.4</v>
      </c>
      <c r="R8" s="201">
        <v>1.27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8.41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2.88</v>
      </c>
      <c r="AZ8" s="201">
        <v>0</v>
      </c>
      <c r="BA8" s="201">
        <v>0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2.78</v>
      </c>
      <c r="L9" s="201">
        <v>9.16</v>
      </c>
      <c r="M9" s="201">
        <v>2.5499999999999998</v>
      </c>
      <c r="N9" s="201">
        <v>1.41</v>
      </c>
      <c r="O9" s="201">
        <v>3.16</v>
      </c>
      <c r="P9" s="201">
        <v>5.2</v>
      </c>
      <c r="Q9" s="201">
        <v>0.4</v>
      </c>
      <c r="R9" s="201">
        <v>1.27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8.41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2.88</v>
      </c>
      <c r="AZ9" s="201">
        <v>0</v>
      </c>
      <c r="BA9" s="201">
        <v>0</v>
      </c>
      <c r="BB9" s="201">
        <v>2.9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2.78</v>
      </c>
      <c r="L10" s="201">
        <v>9.16</v>
      </c>
      <c r="M10" s="201">
        <v>2.5499999999999998</v>
      </c>
      <c r="N10" s="201">
        <v>1.41</v>
      </c>
      <c r="O10" s="201">
        <v>3.16</v>
      </c>
      <c r="P10" s="201">
        <v>5.2</v>
      </c>
      <c r="Q10" s="201">
        <v>0.42</v>
      </c>
      <c r="R10" s="201">
        <v>1.27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8.41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2.88</v>
      </c>
      <c r="AZ10" s="201">
        <v>0</v>
      </c>
      <c r="BA10" s="201">
        <v>0</v>
      </c>
      <c r="BB10" s="201">
        <v>2.9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2.78</v>
      </c>
      <c r="L11" s="201">
        <v>9.2100000000000009</v>
      </c>
      <c r="M11" s="201">
        <v>2.5499999999999998</v>
      </c>
      <c r="N11" s="201">
        <v>1.41</v>
      </c>
      <c r="O11" s="201">
        <v>3.16</v>
      </c>
      <c r="P11" s="201">
        <v>5.2</v>
      </c>
      <c r="Q11" s="201">
        <v>0.42</v>
      </c>
      <c r="R11" s="201">
        <v>1.27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8.41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2.88</v>
      </c>
      <c r="AZ11" s="201">
        <v>0</v>
      </c>
      <c r="BA11" s="201">
        <v>0</v>
      </c>
      <c r="BB11" s="201">
        <v>2.9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2.78</v>
      </c>
      <c r="L12" s="201">
        <v>9.16</v>
      </c>
      <c r="M12" s="201">
        <v>2.5499999999999998</v>
      </c>
      <c r="N12" s="201">
        <v>1.41</v>
      </c>
      <c r="O12" s="201">
        <v>3.16</v>
      </c>
      <c r="P12" s="201">
        <v>5.2</v>
      </c>
      <c r="Q12" s="201">
        <v>0.42</v>
      </c>
      <c r="R12" s="201">
        <v>1.27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8.41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2.88</v>
      </c>
      <c r="AZ12" s="201">
        <v>0</v>
      </c>
      <c r="BA12" s="201">
        <v>0</v>
      </c>
      <c r="BB12" s="201">
        <v>2.9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2.78</v>
      </c>
      <c r="L13" s="201">
        <v>9.16</v>
      </c>
      <c r="M13" s="201">
        <v>2.5499999999999998</v>
      </c>
      <c r="N13" s="201">
        <v>1.41</v>
      </c>
      <c r="O13" s="201">
        <v>3.16</v>
      </c>
      <c r="P13" s="201">
        <v>5.2</v>
      </c>
      <c r="Q13" s="201">
        <v>0.42</v>
      </c>
      <c r="R13" s="201">
        <v>1.27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8.41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2.88</v>
      </c>
      <c r="AZ13" s="201">
        <v>0</v>
      </c>
      <c r="BA13" s="201">
        <v>0</v>
      </c>
      <c r="BB13" s="201">
        <v>2.7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2.78</v>
      </c>
      <c r="L14" s="201">
        <v>9.16</v>
      </c>
      <c r="M14" s="201">
        <v>2.5499999999999998</v>
      </c>
      <c r="N14" s="201">
        <v>1.41</v>
      </c>
      <c r="O14" s="201">
        <v>3.16</v>
      </c>
      <c r="P14" s="201">
        <v>5.2</v>
      </c>
      <c r="Q14" s="201">
        <v>0.42</v>
      </c>
      <c r="R14" s="201">
        <v>1.27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8.41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2.88</v>
      </c>
      <c r="AZ14" s="201">
        <v>0</v>
      </c>
      <c r="BA14" s="201">
        <v>0</v>
      </c>
      <c r="BB14" s="201">
        <v>2.7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2.78</v>
      </c>
      <c r="L15" s="201">
        <v>9.16</v>
      </c>
      <c r="M15" s="201">
        <v>2.5499999999999998</v>
      </c>
      <c r="N15" s="201">
        <v>1.41</v>
      </c>
      <c r="O15" s="201">
        <v>3.16</v>
      </c>
      <c r="P15" s="201">
        <v>5.2</v>
      </c>
      <c r="Q15" s="201">
        <v>0.42</v>
      </c>
      <c r="R15" s="201">
        <v>1.27</v>
      </c>
      <c r="S15" s="201">
        <v>0.63</v>
      </c>
      <c r="T15" s="201">
        <v>1.56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8.41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2.88</v>
      </c>
      <c r="AZ15" s="201">
        <v>0</v>
      </c>
      <c r="BA15" s="201">
        <v>0</v>
      </c>
      <c r="BB15" s="201">
        <v>2.7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2.78</v>
      </c>
      <c r="L16" s="201">
        <v>9.16</v>
      </c>
      <c r="M16" s="201">
        <v>2.5499999999999998</v>
      </c>
      <c r="N16" s="201">
        <v>1.41</v>
      </c>
      <c r="O16" s="201">
        <v>3.16</v>
      </c>
      <c r="P16" s="201">
        <v>5.2</v>
      </c>
      <c r="Q16" s="201">
        <v>0.42</v>
      </c>
      <c r="R16" s="201">
        <v>1.27</v>
      </c>
      <c r="S16" s="201">
        <v>0.63</v>
      </c>
      <c r="T16" s="201">
        <v>1.56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8.41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2.88</v>
      </c>
      <c r="AZ16" s="201">
        <v>0</v>
      </c>
      <c r="BA16" s="201">
        <v>0</v>
      </c>
      <c r="BB16" s="201">
        <v>2.7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2.78</v>
      </c>
      <c r="L17" s="201">
        <v>9.16</v>
      </c>
      <c r="M17" s="201">
        <v>2.5499999999999998</v>
      </c>
      <c r="N17" s="201">
        <v>1.41</v>
      </c>
      <c r="O17" s="201">
        <v>3.16</v>
      </c>
      <c r="P17" s="201">
        <v>5.2</v>
      </c>
      <c r="Q17" s="201">
        <v>0.42</v>
      </c>
      <c r="R17" s="201">
        <v>1.27</v>
      </c>
      <c r="S17" s="201">
        <v>0.63</v>
      </c>
      <c r="T17" s="201">
        <v>1.56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8.41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2.88</v>
      </c>
      <c r="AZ17" s="201">
        <v>0</v>
      </c>
      <c r="BA17" s="201">
        <v>0</v>
      </c>
      <c r="BB17" s="201">
        <v>2.7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2.78</v>
      </c>
      <c r="L18" s="201">
        <v>9.16</v>
      </c>
      <c r="M18" s="201">
        <v>2.5499999999999998</v>
      </c>
      <c r="N18" s="201">
        <v>1.41</v>
      </c>
      <c r="O18" s="201">
        <v>3.16</v>
      </c>
      <c r="P18" s="201">
        <v>5.2</v>
      </c>
      <c r="Q18" s="201">
        <v>0.42</v>
      </c>
      <c r="R18" s="201">
        <v>1.27</v>
      </c>
      <c r="S18" s="201">
        <v>0.63</v>
      </c>
      <c r="T18" s="201">
        <v>1.56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8.41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2.88</v>
      </c>
      <c r="AZ18" s="201">
        <v>0</v>
      </c>
      <c r="BA18" s="201">
        <v>0</v>
      </c>
      <c r="BB18" s="201">
        <v>2.7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2.78</v>
      </c>
      <c r="L19" s="201">
        <v>9.16</v>
      </c>
      <c r="M19" s="201">
        <v>2.5499999999999998</v>
      </c>
      <c r="N19" s="201">
        <v>1.41</v>
      </c>
      <c r="O19" s="201">
        <v>3.16</v>
      </c>
      <c r="P19" s="201">
        <v>5.2</v>
      </c>
      <c r="Q19" s="201">
        <v>0.42</v>
      </c>
      <c r="R19" s="201">
        <v>1.27</v>
      </c>
      <c r="S19" s="201">
        <v>0.63</v>
      </c>
      <c r="T19" s="201">
        <v>1.56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8.41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2.88</v>
      </c>
      <c r="AZ19" s="201">
        <v>0</v>
      </c>
      <c r="BA19" s="201">
        <v>0</v>
      </c>
      <c r="BB19" s="201">
        <v>2.7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2.78</v>
      </c>
      <c r="L20" s="201">
        <v>9.16</v>
      </c>
      <c r="M20" s="201">
        <v>2.5499999999999998</v>
      </c>
      <c r="N20" s="201">
        <v>1.41</v>
      </c>
      <c r="O20" s="201">
        <v>3.16</v>
      </c>
      <c r="P20" s="201">
        <v>5.2</v>
      </c>
      <c r="Q20" s="201">
        <v>0.42</v>
      </c>
      <c r="R20" s="201">
        <v>1.27</v>
      </c>
      <c r="S20" s="201">
        <v>0.63</v>
      </c>
      <c r="T20" s="201">
        <v>1.56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8.41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2.88</v>
      </c>
      <c r="AZ20" s="201">
        <v>0</v>
      </c>
      <c r="BA20" s="201">
        <v>0</v>
      </c>
      <c r="BB20" s="201">
        <v>2.7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2.78</v>
      </c>
      <c r="L21" s="201">
        <v>9.16</v>
      </c>
      <c r="M21" s="201">
        <v>2.5499999999999998</v>
      </c>
      <c r="N21" s="201">
        <v>1.41</v>
      </c>
      <c r="O21" s="201">
        <v>3.16</v>
      </c>
      <c r="P21" s="201">
        <v>5.2</v>
      </c>
      <c r="Q21" s="201">
        <v>0.42</v>
      </c>
      <c r="R21" s="201">
        <v>1.27</v>
      </c>
      <c r="S21" s="201">
        <v>0.63</v>
      </c>
      <c r="T21" s="201">
        <v>1.56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8.41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2.88</v>
      </c>
      <c r="AZ21" s="201">
        <v>0</v>
      </c>
      <c r="BA21" s="201">
        <v>0</v>
      </c>
      <c r="BB21" s="201">
        <v>2.7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2.78</v>
      </c>
      <c r="L22" s="201">
        <v>9.16</v>
      </c>
      <c r="M22" s="201">
        <v>2.5499999999999998</v>
      </c>
      <c r="N22" s="201">
        <v>1.41</v>
      </c>
      <c r="O22" s="201">
        <v>3.16</v>
      </c>
      <c r="P22" s="201">
        <v>5.2</v>
      </c>
      <c r="Q22" s="201">
        <v>0.42</v>
      </c>
      <c r="R22" s="201">
        <v>1.27</v>
      </c>
      <c r="S22" s="201">
        <v>0.63</v>
      </c>
      <c r="T22" s="201">
        <v>1.56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8.41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2.88</v>
      </c>
      <c r="AZ22" s="201">
        <v>0</v>
      </c>
      <c r="BA22" s="201">
        <v>0</v>
      </c>
      <c r="BB22" s="201">
        <v>2.7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2.78</v>
      </c>
      <c r="L23" s="201">
        <v>9.16</v>
      </c>
      <c r="M23" s="201">
        <v>2.5499999999999998</v>
      </c>
      <c r="N23" s="201">
        <v>1.41</v>
      </c>
      <c r="O23" s="201">
        <v>3.16</v>
      </c>
      <c r="P23" s="201">
        <v>5.2</v>
      </c>
      <c r="Q23" s="201">
        <v>0.42</v>
      </c>
      <c r="R23" s="201">
        <v>1.27</v>
      </c>
      <c r="S23" s="201">
        <v>0.63</v>
      </c>
      <c r="T23" s="201">
        <v>1.56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8.41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2.88</v>
      </c>
      <c r="AZ23" s="201">
        <v>0</v>
      </c>
      <c r="BA23" s="201">
        <v>0</v>
      </c>
      <c r="BB23" s="201">
        <v>2.7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2.78</v>
      </c>
      <c r="L24" s="201">
        <v>9.16</v>
      </c>
      <c r="M24" s="201">
        <v>2.5499999999999998</v>
      </c>
      <c r="N24" s="201">
        <v>1.41</v>
      </c>
      <c r="O24" s="201">
        <v>3.16</v>
      </c>
      <c r="P24" s="201">
        <v>5.2</v>
      </c>
      <c r="Q24" s="201">
        <v>0.42</v>
      </c>
      <c r="R24" s="201">
        <v>1.27</v>
      </c>
      <c r="S24" s="201">
        <v>0.63</v>
      </c>
      <c r="T24" s="201">
        <v>1.56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8.41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2.88</v>
      </c>
      <c r="AZ24" s="201">
        <v>0</v>
      </c>
      <c r="BA24" s="201">
        <v>0.45</v>
      </c>
      <c r="BB24" s="201">
        <v>2.7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2.78</v>
      </c>
      <c r="L25" s="201">
        <v>9.16</v>
      </c>
      <c r="M25" s="201">
        <v>2.5499999999999998</v>
      </c>
      <c r="N25" s="201">
        <v>1.41</v>
      </c>
      <c r="O25" s="201">
        <v>3.16</v>
      </c>
      <c r="P25" s="201">
        <v>5.2</v>
      </c>
      <c r="Q25" s="201">
        <v>0.42</v>
      </c>
      <c r="R25" s="201">
        <v>1.27</v>
      </c>
      <c r="S25" s="201">
        <v>0.63</v>
      </c>
      <c r="T25" s="201">
        <v>1.56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8.41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2.88</v>
      </c>
      <c r="AZ25" s="201">
        <v>0</v>
      </c>
      <c r="BA25" s="201">
        <v>0.9</v>
      </c>
      <c r="BB25" s="201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2.78</v>
      </c>
      <c r="L26" s="201">
        <v>9.16</v>
      </c>
      <c r="M26" s="201">
        <v>2.5499999999999998</v>
      </c>
      <c r="N26" s="201">
        <v>1.41</v>
      </c>
      <c r="O26" s="201">
        <v>3.16</v>
      </c>
      <c r="P26" s="201">
        <v>5.2</v>
      </c>
      <c r="Q26" s="201">
        <v>0.42</v>
      </c>
      <c r="R26" s="201">
        <v>1.27</v>
      </c>
      <c r="S26" s="201">
        <v>0.63</v>
      </c>
      <c r="T26" s="201">
        <v>1.56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8.41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2.88</v>
      </c>
      <c r="AZ26" s="201">
        <v>0.98</v>
      </c>
      <c r="BA26" s="201">
        <v>1.36</v>
      </c>
      <c r="BB26" s="201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2.78</v>
      </c>
      <c r="L27" s="201">
        <v>9.16</v>
      </c>
      <c r="M27" s="201">
        <v>2.5499999999999998</v>
      </c>
      <c r="N27" s="201">
        <v>1.41</v>
      </c>
      <c r="O27" s="201">
        <v>3.16</v>
      </c>
      <c r="P27" s="201">
        <v>5.2</v>
      </c>
      <c r="Q27" s="201">
        <v>0.4</v>
      </c>
      <c r="R27" s="201">
        <v>1.27</v>
      </c>
      <c r="S27" s="201">
        <v>0.63</v>
      </c>
      <c r="T27" s="201">
        <v>1.56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8.41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2.88</v>
      </c>
      <c r="AZ27" s="201">
        <v>2.21</v>
      </c>
      <c r="BA27" s="201">
        <v>2.0299999999999998</v>
      </c>
      <c r="BB27" s="201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2.78</v>
      </c>
      <c r="L28" s="201">
        <v>9.16</v>
      </c>
      <c r="M28" s="201">
        <v>2.5499999999999998</v>
      </c>
      <c r="N28" s="201">
        <v>1.41</v>
      </c>
      <c r="O28" s="201">
        <v>3.16</v>
      </c>
      <c r="P28" s="201">
        <v>5.2</v>
      </c>
      <c r="Q28" s="201">
        <v>0.4</v>
      </c>
      <c r="R28" s="201">
        <v>1.27</v>
      </c>
      <c r="S28" s="201">
        <v>0.63</v>
      </c>
      <c r="T28" s="201">
        <v>1.56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8.41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2.88</v>
      </c>
      <c r="AZ28" s="201">
        <v>3.65</v>
      </c>
      <c r="BA28" s="201">
        <v>2.68</v>
      </c>
      <c r="BB28" s="201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2.78</v>
      </c>
      <c r="L29" s="201">
        <v>9.34</v>
      </c>
      <c r="M29" s="201">
        <v>2.5499999999999998</v>
      </c>
      <c r="N29" s="201">
        <v>1.41</v>
      </c>
      <c r="O29" s="201">
        <v>3.16</v>
      </c>
      <c r="P29" s="201">
        <v>5.2</v>
      </c>
      <c r="Q29" s="201">
        <v>0.4</v>
      </c>
      <c r="R29" s="201">
        <v>1.27</v>
      </c>
      <c r="S29" s="201">
        <v>0.63</v>
      </c>
      <c r="T29" s="201">
        <v>1.56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8.41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4.32</v>
      </c>
      <c r="AZ29" s="201">
        <v>4.8600000000000003</v>
      </c>
      <c r="BA29" s="201">
        <v>3.29</v>
      </c>
      <c r="BB29" s="201">
        <v>2.7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2.78</v>
      </c>
      <c r="L30" s="201">
        <v>9.16</v>
      </c>
      <c r="M30" s="201">
        <v>2.5499999999999998</v>
      </c>
      <c r="N30" s="201">
        <v>1.41</v>
      </c>
      <c r="O30" s="201">
        <v>3.16</v>
      </c>
      <c r="P30" s="201">
        <v>5.2</v>
      </c>
      <c r="Q30" s="201">
        <v>0.4</v>
      </c>
      <c r="R30" s="201">
        <v>1.27</v>
      </c>
      <c r="S30" s="201">
        <v>0.63</v>
      </c>
      <c r="T30" s="201">
        <v>1.56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8.41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4.32</v>
      </c>
      <c r="AZ30" s="201">
        <v>4.8600000000000003</v>
      </c>
      <c r="BA30" s="201">
        <v>3.29</v>
      </c>
      <c r="BB30" s="201">
        <v>2.7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2.78</v>
      </c>
      <c r="L31" s="201">
        <v>9.16</v>
      </c>
      <c r="M31" s="201">
        <v>2.5499999999999998</v>
      </c>
      <c r="N31" s="201">
        <v>1.41</v>
      </c>
      <c r="O31" s="201">
        <v>3.16</v>
      </c>
      <c r="P31" s="201">
        <v>5.2</v>
      </c>
      <c r="Q31" s="201">
        <v>0.42</v>
      </c>
      <c r="R31" s="201">
        <v>1.27</v>
      </c>
      <c r="S31" s="201">
        <v>0.63</v>
      </c>
      <c r="T31" s="201">
        <v>1.56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8.41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4.32</v>
      </c>
      <c r="AZ31" s="201">
        <v>4.8600000000000003</v>
      </c>
      <c r="BA31" s="201">
        <v>3.29</v>
      </c>
      <c r="BB31" s="201">
        <v>2.7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2.78</v>
      </c>
      <c r="L32" s="201">
        <v>9.16</v>
      </c>
      <c r="M32" s="201">
        <v>2.5499999999999998</v>
      </c>
      <c r="N32" s="201">
        <v>1.41</v>
      </c>
      <c r="O32" s="201">
        <v>3.16</v>
      </c>
      <c r="P32" s="201">
        <v>5.2</v>
      </c>
      <c r="Q32" s="201">
        <v>0.42</v>
      </c>
      <c r="R32" s="201">
        <v>1.27</v>
      </c>
      <c r="S32" s="201">
        <v>0.63</v>
      </c>
      <c r="T32" s="201">
        <v>1.56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8.41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4.32</v>
      </c>
      <c r="AZ32" s="201">
        <v>4.8600000000000003</v>
      </c>
      <c r="BA32" s="201">
        <v>2.98</v>
      </c>
      <c r="BB32" s="201">
        <v>2.7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2.78</v>
      </c>
      <c r="L33" s="201">
        <v>9.16</v>
      </c>
      <c r="M33" s="201">
        <v>2.5499999999999998</v>
      </c>
      <c r="N33" s="201">
        <v>1.41</v>
      </c>
      <c r="O33" s="201">
        <v>3.16</v>
      </c>
      <c r="P33" s="201">
        <v>5.2</v>
      </c>
      <c r="Q33" s="201">
        <v>0.42</v>
      </c>
      <c r="R33" s="201">
        <v>1.27</v>
      </c>
      <c r="S33" s="201">
        <v>0.64</v>
      </c>
      <c r="T33" s="201">
        <v>1.56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8.41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4.32</v>
      </c>
      <c r="AZ33" s="201">
        <v>3.65</v>
      </c>
      <c r="BA33" s="201">
        <v>2.68</v>
      </c>
      <c r="BB33" s="201">
        <v>2.7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2.78</v>
      </c>
      <c r="L34" s="201">
        <v>9.16</v>
      </c>
      <c r="M34" s="201">
        <v>2.5499999999999998</v>
      </c>
      <c r="N34" s="201">
        <v>1.41</v>
      </c>
      <c r="O34" s="201">
        <v>3.16</v>
      </c>
      <c r="P34" s="201">
        <v>5.2</v>
      </c>
      <c r="Q34" s="201">
        <v>0.42</v>
      </c>
      <c r="R34" s="201">
        <v>1.27</v>
      </c>
      <c r="S34" s="201">
        <v>0.63</v>
      </c>
      <c r="T34" s="201">
        <v>1.56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8.41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4.1500000000000004</v>
      </c>
      <c r="AZ34" s="201">
        <v>2.13</v>
      </c>
      <c r="BA34" s="201">
        <v>2.0299999999999998</v>
      </c>
      <c r="BB34" s="201">
        <v>2.7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2.78</v>
      </c>
      <c r="L35" s="201">
        <v>9.16</v>
      </c>
      <c r="M35" s="201">
        <v>2.5499999999999998</v>
      </c>
      <c r="N35" s="201">
        <v>1.41</v>
      </c>
      <c r="O35" s="201">
        <v>3.16</v>
      </c>
      <c r="P35" s="201">
        <v>5.2</v>
      </c>
      <c r="Q35" s="201">
        <v>0.42</v>
      </c>
      <c r="R35" s="201">
        <v>1.27</v>
      </c>
      <c r="S35" s="201">
        <v>0.63</v>
      </c>
      <c r="T35" s="201">
        <v>1.56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8.41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4.1500000000000004</v>
      </c>
      <c r="AZ35" s="201">
        <v>0.98</v>
      </c>
      <c r="BA35" s="201">
        <v>1.36</v>
      </c>
      <c r="BB35" s="201">
        <v>2.7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2.78</v>
      </c>
      <c r="L36" s="201">
        <v>9.16</v>
      </c>
      <c r="M36" s="201">
        <v>2.5499999999999998</v>
      </c>
      <c r="N36" s="201">
        <v>1.41</v>
      </c>
      <c r="O36" s="201">
        <v>3.16</v>
      </c>
      <c r="P36" s="201">
        <v>5.2</v>
      </c>
      <c r="Q36" s="201">
        <v>0.42</v>
      </c>
      <c r="R36" s="201">
        <v>1.27</v>
      </c>
      <c r="S36" s="201">
        <v>0.63</v>
      </c>
      <c r="T36" s="201">
        <v>1.56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8.41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2.77</v>
      </c>
      <c r="AZ36" s="201">
        <v>0</v>
      </c>
      <c r="BA36" s="201">
        <v>0.9</v>
      </c>
      <c r="BB36" s="201">
        <v>2.7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2.78</v>
      </c>
      <c r="L37" s="201">
        <v>9.16</v>
      </c>
      <c r="M37" s="201">
        <v>2.5499999999999998</v>
      </c>
      <c r="N37" s="201">
        <v>1.41</v>
      </c>
      <c r="O37" s="201">
        <v>3.16</v>
      </c>
      <c r="P37" s="201">
        <v>5.2</v>
      </c>
      <c r="Q37" s="201">
        <v>0.42</v>
      </c>
      <c r="R37" s="201">
        <v>1.27</v>
      </c>
      <c r="S37" s="201">
        <v>0.63</v>
      </c>
      <c r="T37" s="201">
        <v>1.56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8.41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2.77</v>
      </c>
      <c r="AZ37" s="201">
        <v>0</v>
      </c>
      <c r="BA37" s="201">
        <v>0.45</v>
      </c>
      <c r="BB37" s="201">
        <v>2.7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2.78</v>
      </c>
      <c r="L38" s="201">
        <v>9.16</v>
      </c>
      <c r="M38" s="201">
        <v>2.5499999999999998</v>
      </c>
      <c r="N38" s="201">
        <v>1.41</v>
      </c>
      <c r="O38" s="201">
        <v>3.16</v>
      </c>
      <c r="P38" s="201">
        <v>5.2</v>
      </c>
      <c r="Q38" s="201">
        <v>0.42</v>
      </c>
      <c r="R38" s="201">
        <v>1.27</v>
      </c>
      <c r="S38" s="201">
        <v>0.63</v>
      </c>
      <c r="T38" s="201">
        <v>1.56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8.41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2.77</v>
      </c>
      <c r="AZ38" s="201">
        <v>0</v>
      </c>
      <c r="BA38" s="201">
        <v>0</v>
      </c>
      <c r="BB38" s="201">
        <v>2.7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2.78</v>
      </c>
      <c r="L39" s="201">
        <v>9.16</v>
      </c>
      <c r="M39" s="201">
        <v>2.5499999999999998</v>
      </c>
      <c r="N39" s="201">
        <v>1.41</v>
      </c>
      <c r="O39" s="201">
        <v>3.16</v>
      </c>
      <c r="P39" s="201">
        <v>5.2</v>
      </c>
      <c r="Q39" s="201">
        <v>0.42</v>
      </c>
      <c r="R39" s="201">
        <v>1.27</v>
      </c>
      <c r="S39" s="201">
        <v>0.63</v>
      </c>
      <c r="T39" s="201">
        <v>1.56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8.4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2.77</v>
      </c>
      <c r="AZ39" s="201">
        <v>0</v>
      </c>
      <c r="BA39" s="201">
        <v>0</v>
      </c>
      <c r="BB39" s="201">
        <v>2.7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2.78</v>
      </c>
      <c r="L40" s="201">
        <v>9.16</v>
      </c>
      <c r="M40" s="201">
        <v>2.5499999999999998</v>
      </c>
      <c r="N40" s="201">
        <v>1.41</v>
      </c>
      <c r="O40" s="201">
        <v>3.16</v>
      </c>
      <c r="P40" s="201">
        <v>5.2</v>
      </c>
      <c r="Q40" s="201">
        <v>0.42</v>
      </c>
      <c r="R40" s="201">
        <v>1.27</v>
      </c>
      <c r="S40" s="201">
        <v>0.63</v>
      </c>
      <c r="T40" s="201">
        <v>1.56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8.4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2.77</v>
      </c>
      <c r="AZ40" s="201">
        <v>0</v>
      </c>
      <c r="BA40" s="201">
        <v>0</v>
      </c>
      <c r="BB40" s="201">
        <v>2.7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2.78</v>
      </c>
      <c r="L41" s="201">
        <v>9.16</v>
      </c>
      <c r="M41" s="201">
        <v>2.5499999999999998</v>
      </c>
      <c r="N41" s="201">
        <v>1.41</v>
      </c>
      <c r="O41" s="201">
        <v>3.16</v>
      </c>
      <c r="P41" s="201">
        <v>5.2</v>
      </c>
      <c r="Q41" s="201">
        <v>0.42</v>
      </c>
      <c r="R41" s="201">
        <v>1.27</v>
      </c>
      <c r="S41" s="201">
        <v>0.63</v>
      </c>
      <c r="T41" s="201">
        <v>1.56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8.4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2.77</v>
      </c>
      <c r="AZ41" s="201">
        <v>0</v>
      </c>
      <c r="BA41" s="201">
        <v>0</v>
      </c>
      <c r="BB41" s="201">
        <v>2.7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2.78</v>
      </c>
      <c r="L42" s="201">
        <v>9.16</v>
      </c>
      <c r="M42" s="201">
        <v>2.5499999999999998</v>
      </c>
      <c r="N42" s="201">
        <v>1.41</v>
      </c>
      <c r="O42" s="201">
        <v>3.16</v>
      </c>
      <c r="P42" s="201">
        <v>5.2</v>
      </c>
      <c r="Q42" s="201">
        <v>0.42</v>
      </c>
      <c r="R42" s="201">
        <v>1.27</v>
      </c>
      <c r="S42" s="201">
        <v>0.63</v>
      </c>
      <c r="T42" s="201">
        <v>1.56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8.4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2.77</v>
      </c>
      <c r="AZ42" s="201">
        <v>0</v>
      </c>
      <c r="BA42" s="201">
        <v>0</v>
      </c>
      <c r="BB42" s="201">
        <v>2.7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2.78</v>
      </c>
      <c r="L43" s="201">
        <v>9.16</v>
      </c>
      <c r="M43" s="201">
        <v>2.5499999999999998</v>
      </c>
      <c r="N43" s="201">
        <v>1.41</v>
      </c>
      <c r="O43" s="201">
        <v>3.16</v>
      </c>
      <c r="P43" s="201">
        <v>5.2</v>
      </c>
      <c r="Q43" s="201">
        <v>0.42</v>
      </c>
      <c r="R43" s="201">
        <v>1.27</v>
      </c>
      <c r="S43" s="201">
        <v>0.63</v>
      </c>
      <c r="T43" s="201">
        <v>1.56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8.4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2.77</v>
      </c>
      <c r="AZ43" s="201">
        <v>0</v>
      </c>
      <c r="BA43" s="201">
        <v>0</v>
      </c>
      <c r="BB43" s="201">
        <v>2.7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2.78</v>
      </c>
      <c r="L44" s="201">
        <v>9.16</v>
      </c>
      <c r="M44" s="201">
        <v>2.5499999999999998</v>
      </c>
      <c r="N44" s="201">
        <v>1.41</v>
      </c>
      <c r="O44" s="201">
        <v>3.16</v>
      </c>
      <c r="P44" s="201">
        <v>5.2</v>
      </c>
      <c r="Q44" s="201">
        <v>0.42</v>
      </c>
      <c r="R44" s="201">
        <v>1.27</v>
      </c>
      <c r="S44" s="201">
        <v>0.63</v>
      </c>
      <c r="T44" s="201">
        <v>1.56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8.4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2.77</v>
      </c>
      <c r="AZ44" s="201">
        <v>0</v>
      </c>
      <c r="BA44" s="201">
        <v>0</v>
      </c>
      <c r="BB44" s="201">
        <v>2.7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2.78</v>
      </c>
      <c r="L45" s="201">
        <v>9.16</v>
      </c>
      <c r="M45" s="201">
        <v>2.5499999999999998</v>
      </c>
      <c r="N45" s="201">
        <v>1.41</v>
      </c>
      <c r="O45" s="201">
        <v>3.16</v>
      </c>
      <c r="P45" s="201">
        <v>5.2</v>
      </c>
      <c r="Q45" s="201">
        <v>0.42</v>
      </c>
      <c r="R45" s="201">
        <v>1.27</v>
      </c>
      <c r="S45" s="201">
        <v>0.63</v>
      </c>
      <c r="T45" s="201">
        <v>1.56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8.4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2.77</v>
      </c>
      <c r="AZ45" s="201">
        <v>0</v>
      </c>
      <c r="BA45" s="201">
        <v>0</v>
      </c>
      <c r="BB45" s="201">
        <v>2.7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2.78</v>
      </c>
      <c r="L46" s="201">
        <v>9.16</v>
      </c>
      <c r="M46" s="201">
        <v>2.5499999999999998</v>
      </c>
      <c r="N46" s="201">
        <v>1.41</v>
      </c>
      <c r="O46" s="201">
        <v>3.16</v>
      </c>
      <c r="P46" s="201">
        <v>5.2</v>
      </c>
      <c r="Q46" s="201">
        <v>0.42</v>
      </c>
      <c r="R46" s="201">
        <v>1.27</v>
      </c>
      <c r="S46" s="201">
        <v>0.63</v>
      </c>
      <c r="T46" s="201">
        <v>1.56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8.4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1.44</v>
      </c>
      <c r="AZ46" s="201">
        <v>0</v>
      </c>
      <c r="BA46" s="201">
        <v>0</v>
      </c>
      <c r="BB46" s="201">
        <v>2.7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2.78</v>
      </c>
      <c r="L47" s="201">
        <v>9.16</v>
      </c>
      <c r="M47" s="201">
        <v>2.5499999999999998</v>
      </c>
      <c r="N47" s="201">
        <v>1.41</v>
      </c>
      <c r="O47" s="201">
        <v>3.16</v>
      </c>
      <c r="P47" s="201">
        <v>5.2</v>
      </c>
      <c r="Q47" s="201">
        <v>0.42</v>
      </c>
      <c r="R47" s="201">
        <v>1.27</v>
      </c>
      <c r="S47" s="201">
        <v>0.63</v>
      </c>
      <c r="T47" s="201">
        <v>1.56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8.4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1.44</v>
      </c>
      <c r="AZ47" s="201">
        <v>0</v>
      </c>
      <c r="BA47" s="201">
        <v>0</v>
      </c>
      <c r="BB47" s="201">
        <v>2.7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2.78</v>
      </c>
      <c r="L48" s="201">
        <v>9.16</v>
      </c>
      <c r="M48" s="201">
        <v>2.5499999999999998</v>
      </c>
      <c r="N48" s="201">
        <v>1.41</v>
      </c>
      <c r="O48" s="201">
        <v>3.16</v>
      </c>
      <c r="P48" s="201">
        <v>5.2</v>
      </c>
      <c r="Q48" s="201">
        <v>0.42</v>
      </c>
      <c r="R48" s="201">
        <v>1.27</v>
      </c>
      <c r="S48" s="201">
        <v>0.63</v>
      </c>
      <c r="T48" s="201">
        <v>1.56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8.4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1.44</v>
      </c>
      <c r="AZ48" s="201">
        <v>0</v>
      </c>
      <c r="BA48" s="201">
        <v>0</v>
      </c>
      <c r="BB48" s="201">
        <v>2.7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2.78</v>
      </c>
      <c r="L49" s="201">
        <v>9.16</v>
      </c>
      <c r="M49" s="201">
        <v>2.5499999999999998</v>
      </c>
      <c r="N49" s="201">
        <v>1.41</v>
      </c>
      <c r="O49" s="201">
        <v>3.16</v>
      </c>
      <c r="P49" s="201">
        <v>5.2</v>
      </c>
      <c r="Q49" s="201">
        <v>0.42</v>
      </c>
      <c r="R49" s="201">
        <v>1.27</v>
      </c>
      <c r="S49" s="201">
        <v>0.63</v>
      </c>
      <c r="T49" s="201">
        <v>1.56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8.4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1.44</v>
      </c>
      <c r="AZ49" s="201">
        <v>0</v>
      </c>
      <c r="BA49" s="201">
        <v>0</v>
      </c>
      <c r="BB49" s="201">
        <v>2.7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2.78</v>
      </c>
      <c r="L50" s="201">
        <v>9.16</v>
      </c>
      <c r="M50" s="201">
        <v>2.5499999999999998</v>
      </c>
      <c r="N50" s="201">
        <v>1.41</v>
      </c>
      <c r="O50" s="201">
        <v>3.16</v>
      </c>
      <c r="P50" s="201">
        <v>5.2</v>
      </c>
      <c r="Q50" s="201">
        <v>0.42</v>
      </c>
      <c r="R50" s="201">
        <v>1.27</v>
      </c>
      <c r="S50" s="201">
        <v>0.63</v>
      </c>
      <c r="T50" s="201">
        <v>1.56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8.4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1.44</v>
      </c>
      <c r="AZ50" s="201">
        <v>0</v>
      </c>
      <c r="BA50" s="201">
        <v>0</v>
      </c>
      <c r="BB50" s="201">
        <v>2.7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2.78</v>
      </c>
      <c r="L51" s="201">
        <v>9.16</v>
      </c>
      <c r="M51" s="201">
        <v>2.5499999999999998</v>
      </c>
      <c r="N51" s="201">
        <v>1.41</v>
      </c>
      <c r="O51" s="201">
        <v>3.16</v>
      </c>
      <c r="P51" s="201">
        <v>5.2</v>
      </c>
      <c r="Q51" s="201">
        <v>0.42</v>
      </c>
      <c r="R51" s="201">
        <v>1.27</v>
      </c>
      <c r="S51" s="201">
        <v>0.63</v>
      </c>
      <c r="T51" s="201">
        <v>1.56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8.4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1.44</v>
      </c>
      <c r="AZ51" s="201">
        <v>0</v>
      </c>
      <c r="BA51" s="201">
        <v>0</v>
      </c>
      <c r="BB51" s="201">
        <v>2.7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2.78</v>
      </c>
      <c r="L52" s="201">
        <v>9.16</v>
      </c>
      <c r="M52" s="201">
        <v>2.5499999999999998</v>
      </c>
      <c r="N52" s="201">
        <v>1.41</v>
      </c>
      <c r="O52" s="201">
        <v>3.16</v>
      </c>
      <c r="P52" s="201">
        <v>5.2</v>
      </c>
      <c r="Q52" s="201">
        <v>0.42</v>
      </c>
      <c r="R52" s="201">
        <v>1.27</v>
      </c>
      <c r="S52" s="201">
        <v>0.63</v>
      </c>
      <c r="T52" s="201">
        <v>1.56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8.4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1.44</v>
      </c>
      <c r="AZ52" s="201">
        <v>0</v>
      </c>
      <c r="BA52" s="201">
        <v>0</v>
      </c>
      <c r="BB52" s="201">
        <v>2.7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2.78</v>
      </c>
      <c r="L53" s="201">
        <v>9.16</v>
      </c>
      <c r="M53" s="201">
        <v>2.5499999999999998</v>
      </c>
      <c r="N53" s="201">
        <v>1.41</v>
      </c>
      <c r="O53" s="201">
        <v>3.16</v>
      </c>
      <c r="P53" s="201">
        <v>5.2</v>
      </c>
      <c r="Q53" s="201">
        <v>0.42</v>
      </c>
      <c r="R53" s="201">
        <v>1.27</v>
      </c>
      <c r="S53" s="201">
        <v>0.63</v>
      </c>
      <c r="T53" s="201">
        <v>1.56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8.4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1.44</v>
      </c>
      <c r="AZ53" s="201">
        <v>0</v>
      </c>
      <c r="BA53" s="201">
        <v>0</v>
      </c>
      <c r="BB53" s="201">
        <v>2.7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2.78</v>
      </c>
      <c r="L54" s="201">
        <v>9.16</v>
      </c>
      <c r="M54" s="201">
        <v>2.5499999999999998</v>
      </c>
      <c r="N54" s="201">
        <v>1.41</v>
      </c>
      <c r="O54" s="201">
        <v>3.16</v>
      </c>
      <c r="P54" s="201">
        <v>5.2</v>
      </c>
      <c r="Q54" s="201">
        <v>0.42</v>
      </c>
      <c r="R54" s="201">
        <v>1.27</v>
      </c>
      <c r="S54" s="201">
        <v>0.63</v>
      </c>
      <c r="T54" s="201">
        <v>1.56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8.4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1.44</v>
      </c>
      <c r="AZ54" s="201">
        <v>0</v>
      </c>
      <c r="BA54" s="201">
        <v>0</v>
      </c>
      <c r="BB54" s="201">
        <v>2.7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2.78</v>
      </c>
      <c r="L55" s="201">
        <v>9.16</v>
      </c>
      <c r="M55" s="201">
        <v>2.5499999999999998</v>
      </c>
      <c r="N55" s="201">
        <v>1.41</v>
      </c>
      <c r="O55" s="201">
        <v>3.16</v>
      </c>
      <c r="P55" s="201">
        <v>5.2</v>
      </c>
      <c r="Q55" s="201">
        <v>0.42</v>
      </c>
      <c r="R55" s="201">
        <v>1.27</v>
      </c>
      <c r="S55" s="201">
        <v>0.63</v>
      </c>
      <c r="T55" s="201">
        <v>1.56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8.4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1.44</v>
      </c>
      <c r="AZ55" s="201">
        <v>0</v>
      </c>
      <c r="BA55" s="201">
        <v>0</v>
      </c>
      <c r="BB55" s="201">
        <v>2.7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2.78</v>
      </c>
      <c r="L56" s="201">
        <v>9.16</v>
      </c>
      <c r="M56" s="201">
        <v>2.5499999999999998</v>
      </c>
      <c r="N56" s="201">
        <v>1.41</v>
      </c>
      <c r="O56" s="201">
        <v>3.16</v>
      </c>
      <c r="P56" s="201">
        <v>5.2</v>
      </c>
      <c r="Q56" s="201">
        <v>0.42</v>
      </c>
      <c r="R56" s="201">
        <v>1.27</v>
      </c>
      <c r="S56" s="201">
        <v>0.63</v>
      </c>
      <c r="T56" s="201">
        <v>1.56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8.4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1.44</v>
      </c>
      <c r="AZ56" s="201">
        <v>0</v>
      </c>
      <c r="BA56" s="201">
        <v>0</v>
      </c>
      <c r="BB56" s="201">
        <v>2.7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2.78</v>
      </c>
      <c r="L57" s="201">
        <v>9.16</v>
      </c>
      <c r="M57" s="201">
        <v>2.5499999999999998</v>
      </c>
      <c r="N57" s="201">
        <v>1.41</v>
      </c>
      <c r="O57" s="201">
        <v>3.16</v>
      </c>
      <c r="P57" s="201">
        <v>5.2</v>
      </c>
      <c r="Q57" s="201">
        <v>0.42</v>
      </c>
      <c r="R57" s="201">
        <v>1.27</v>
      </c>
      <c r="S57" s="201">
        <v>0.63</v>
      </c>
      <c r="T57" s="201">
        <v>1.56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8.4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1.44</v>
      </c>
      <c r="AZ57" s="201">
        <v>0</v>
      </c>
      <c r="BA57" s="201">
        <v>0</v>
      </c>
      <c r="BB57" s="201">
        <v>2.7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2.78</v>
      </c>
      <c r="L58" s="201">
        <v>9.16</v>
      </c>
      <c r="M58" s="201">
        <v>2.5499999999999998</v>
      </c>
      <c r="N58" s="201">
        <v>1.41</v>
      </c>
      <c r="O58" s="201">
        <v>3.16</v>
      </c>
      <c r="P58" s="201">
        <v>5.2</v>
      </c>
      <c r="Q58" s="201">
        <v>0.42</v>
      </c>
      <c r="R58" s="201">
        <v>1.27</v>
      </c>
      <c r="S58" s="201">
        <v>0.63</v>
      </c>
      <c r="T58" s="201">
        <v>1.56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8.4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1.44</v>
      </c>
      <c r="AZ58" s="201">
        <v>0</v>
      </c>
      <c r="BA58" s="201">
        <v>0</v>
      </c>
      <c r="BB58" s="201">
        <v>2.7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2.8</v>
      </c>
      <c r="L59" s="201">
        <v>9.16</v>
      </c>
      <c r="M59" s="201">
        <v>2.5499999999999998</v>
      </c>
      <c r="N59" s="201">
        <v>1.41</v>
      </c>
      <c r="O59" s="201">
        <v>3.16</v>
      </c>
      <c r="P59" s="201">
        <v>5.2</v>
      </c>
      <c r="Q59" s="201">
        <v>0.42</v>
      </c>
      <c r="R59" s="201">
        <v>1.27</v>
      </c>
      <c r="S59" s="201">
        <v>0.63</v>
      </c>
      <c r="T59" s="201">
        <v>1.56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8.4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1.44</v>
      </c>
      <c r="AZ59" s="201">
        <v>0</v>
      </c>
      <c r="BA59" s="201">
        <v>0</v>
      </c>
      <c r="BB59" s="201">
        <v>2.7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2.8</v>
      </c>
      <c r="L60" s="201">
        <v>9.16</v>
      </c>
      <c r="M60" s="201">
        <v>2.5499999999999998</v>
      </c>
      <c r="N60" s="201">
        <v>1.41</v>
      </c>
      <c r="O60" s="201">
        <v>3.16</v>
      </c>
      <c r="P60" s="201">
        <v>5.2</v>
      </c>
      <c r="Q60" s="201">
        <v>0.42</v>
      </c>
      <c r="R60" s="201">
        <v>1.27</v>
      </c>
      <c r="S60" s="201">
        <v>0.63</v>
      </c>
      <c r="T60" s="201">
        <v>1.56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8.4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1.44</v>
      </c>
      <c r="AZ60" s="201">
        <v>0</v>
      </c>
      <c r="BA60" s="201">
        <v>0</v>
      </c>
      <c r="BB60" s="201">
        <v>2.7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2.78</v>
      </c>
      <c r="L61" s="201">
        <v>9.16</v>
      </c>
      <c r="M61" s="201">
        <v>2.5499999999999998</v>
      </c>
      <c r="N61" s="201">
        <v>1.41</v>
      </c>
      <c r="O61" s="201">
        <v>3.16</v>
      </c>
      <c r="P61" s="201">
        <v>5.2</v>
      </c>
      <c r="Q61" s="201">
        <v>0.42</v>
      </c>
      <c r="R61" s="201">
        <v>1.27</v>
      </c>
      <c r="S61" s="201">
        <v>0.63</v>
      </c>
      <c r="T61" s="201">
        <v>1.56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8.4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1.44</v>
      </c>
      <c r="AZ61" s="201">
        <v>0</v>
      </c>
      <c r="BA61" s="201">
        <v>0</v>
      </c>
      <c r="BB61" s="201">
        <v>2.7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2.78</v>
      </c>
      <c r="L62" s="201">
        <v>9.16</v>
      </c>
      <c r="M62" s="201">
        <v>2.5499999999999998</v>
      </c>
      <c r="N62" s="201">
        <v>1.41</v>
      </c>
      <c r="O62" s="201">
        <v>3.16</v>
      </c>
      <c r="P62" s="201">
        <v>5.2</v>
      </c>
      <c r="Q62" s="201">
        <v>0.42</v>
      </c>
      <c r="R62" s="201">
        <v>1.27</v>
      </c>
      <c r="S62" s="201">
        <v>0.63</v>
      </c>
      <c r="T62" s="201">
        <v>1.56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8.4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1.44</v>
      </c>
      <c r="AZ62" s="201">
        <v>0</v>
      </c>
      <c r="BA62" s="201">
        <v>0</v>
      </c>
      <c r="BB62" s="201">
        <v>2.7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2.78</v>
      </c>
      <c r="L63" s="201">
        <v>9.16</v>
      </c>
      <c r="M63" s="201">
        <v>2.5499999999999998</v>
      </c>
      <c r="N63" s="201">
        <v>1.41</v>
      </c>
      <c r="O63" s="201">
        <v>3.16</v>
      </c>
      <c r="P63" s="201">
        <v>5.2</v>
      </c>
      <c r="Q63" s="201">
        <v>0.42</v>
      </c>
      <c r="R63" s="201">
        <v>1.27</v>
      </c>
      <c r="S63" s="201">
        <v>0.63</v>
      </c>
      <c r="T63" s="201">
        <v>1.56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1.44</v>
      </c>
      <c r="AZ63" s="201">
        <v>0</v>
      </c>
      <c r="BA63" s="201">
        <v>0</v>
      </c>
      <c r="BB63" s="201">
        <v>2.7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2.78</v>
      </c>
      <c r="L64" s="201">
        <v>9.16</v>
      </c>
      <c r="M64" s="201">
        <v>2.5499999999999998</v>
      </c>
      <c r="N64" s="201">
        <v>1.41</v>
      </c>
      <c r="O64" s="201">
        <v>3.16</v>
      </c>
      <c r="P64" s="201">
        <v>5.2</v>
      </c>
      <c r="Q64" s="201">
        <v>0.42</v>
      </c>
      <c r="R64" s="201">
        <v>1.27</v>
      </c>
      <c r="S64" s="201">
        <v>0.63</v>
      </c>
      <c r="T64" s="201">
        <v>1.56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1.44</v>
      </c>
      <c r="AZ64" s="201">
        <v>0</v>
      </c>
      <c r="BA64" s="201">
        <v>0</v>
      </c>
      <c r="BB64" s="201">
        <v>2.7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2.78</v>
      </c>
      <c r="L65" s="201">
        <v>9.16</v>
      </c>
      <c r="M65" s="201">
        <v>2.5499999999999998</v>
      </c>
      <c r="N65" s="201">
        <v>1.41</v>
      </c>
      <c r="O65" s="201">
        <v>3.16</v>
      </c>
      <c r="P65" s="201">
        <v>5.2</v>
      </c>
      <c r="Q65" s="201">
        <v>0.42</v>
      </c>
      <c r="R65" s="201">
        <v>1.27</v>
      </c>
      <c r="S65" s="201">
        <v>0.63</v>
      </c>
      <c r="T65" s="201">
        <v>1.56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6.42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1.44</v>
      </c>
      <c r="AZ65" s="201">
        <v>0</v>
      </c>
      <c r="BA65" s="201">
        <v>0</v>
      </c>
      <c r="BB65" s="201">
        <v>2.7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2.78</v>
      </c>
      <c r="L66" s="201">
        <v>9.16</v>
      </c>
      <c r="M66" s="201">
        <v>2.5499999999999998</v>
      </c>
      <c r="N66" s="201">
        <v>1.41</v>
      </c>
      <c r="O66" s="201">
        <v>3.16</v>
      </c>
      <c r="P66" s="201">
        <v>5.2</v>
      </c>
      <c r="Q66" s="201">
        <v>0.42</v>
      </c>
      <c r="R66" s="201">
        <v>1.27</v>
      </c>
      <c r="S66" s="201">
        <v>0.63</v>
      </c>
      <c r="T66" s="201">
        <v>1.56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6.42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1.44</v>
      </c>
      <c r="AZ66" s="201">
        <v>0</v>
      </c>
      <c r="BA66" s="201">
        <v>0</v>
      </c>
      <c r="BB66" s="201">
        <v>2.7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2.78</v>
      </c>
      <c r="L67" s="201">
        <v>9.16</v>
      </c>
      <c r="M67" s="201">
        <v>2.5499999999999998</v>
      </c>
      <c r="N67" s="201">
        <v>1.41</v>
      </c>
      <c r="O67" s="201">
        <v>3.16</v>
      </c>
      <c r="P67" s="201">
        <v>5.2</v>
      </c>
      <c r="Q67" s="201">
        <v>0.42</v>
      </c>
      <c r="R67" s="201">
        <v>1.27</v>
      </c>
      <c r="S67" s="201">
        <v>0.63</v>
      </c>
      <c r="T67" s="201">
        <v>1.56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6.42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1.44</v>
      </c>
      <c r="AZ67" s="201">
        <v>0</v>
      </c>
      <c r="BA67" s="201">
        <v>0</v>
      </c>
      <c r="BB67" s="201">
        <v>2.7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2.78</v>
      </c>
      <c r="L68" s="201">
        <v>9.16</v>
      </c>
      <c r="M68" s="201">
        <v>2.5499999999999998</v>
      </c>
      <c r="N68" s="201">
        <v>1.41</v>
      </c>
      <c r="O68" s="201">
        <v>3.16</v>
      </c>
      <c r="P68" s="201">
        <v>5.2</v>
      </c>
      <c r="Q68" s="201">
        <v>0.4</v>
      </c>
      <c r="R68" s="201">
        <v>1.27</v>
      </c>
      <c r="S68" s="201">
        <v>0.63</v>
      </c>
      <c r="T68" s="201">
        <v>1.56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6.42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1.44</v>
      </c>
      <c r="AZ68" s="201">
        <v>0</v>
      </c>
      <c r="BA68" s="201">
        <v>0</v>
      </c>
      <c r="BB68" s="201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2.78</v>
      </c>
      <c r="L69" s="201">
        <v>9.16</v>
      </c>
      <c r="M69" s="201">
        <v>2.5499999999999998</v>
      </c>
      <c r="N69" s="201">
        <v>1.41</v>
      </c>
      <c r="O69" s="201">
        <v>3.16</v>
      </c>
      <c r="P69" s="201">
        <v>5.2</v>
      </c>
      <c r="Q69" s="201">
        <v>0.4</v>
      </c>
      <c r="R69" s="201">
        <v>1.27</v>
      </c>
      <c r="S69" s="201">
        <v>0.63</v>
      </c>
      <c r="T69" s="201">
        <v>1.56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8.41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1.44</v>
      </c>
      <c r="AZ69" s="201">
        <v>0</v>
      </c>
      <c r="BA69" s="201">
        <v>0</v>
      </c>
      <c r="BB69" s="201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2.78</v>
      </c>
      <c r="L70" s="201">
        <v>9.16</v>
      </c>
      <c r="M70" s="201">
        <v>2.5499999999999998</v>
      </c>
      <c r="N70" s="201">
        <v>1.41</v>
      </c>
      <c r="O70" s="201">
        <v>3.16</v>
      </c>
      <c r="P70" s="201">
        <v>5.2</v>
      </c>
      <c r="Q70" s="201">
        <v>0.4</v>
      </c>
      <c r="R70" s="201">
        <v>1.27</v>
      </c>
      <c r="S70" s="201">
        <v>0.63</v>
      </c>
      <c r="T70" s="201">
        <v>1.56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8.41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1.44</v>
      </c>
      <c r="AZ70" s="201">
        <v>0</v>
      </c>
      <c r="BA70" s="201">
        <v>0</v>
      </c>
      <c r="BB70" s="201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2.74</v>
      </c>
      <c r="L71" s="201">
        <v>9.16</v>
      </c>
      <c r="M71" s="201">
        <v>2.5499999999999998</v>
      </c>
      <c r="N71" s="201">
        <v>1.41</v>
      </c>
      <c r="O71" s="201">
        <v>3.16</v>
      </c>
      <c r="P71" s="201">
        <v>5.2</v>
      </c>
      <c r="Q71" s="201">
        <v>0.4</v>
      </c>
      <c r="R71" s="201">
        <v>1.27</v>
      </c>
      <c r="S71" s="201">
        <v>0.63</v>
      </c>
      <c r="T71" s="201">
        <v>1.56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8.41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1.44</v>
      </c>
      <c r="AZ71" s="201">
        <v>0</v>
      </c>
      <c r="BA71" s="201">
        <v>0</v>
      </c>
      <c r="BB71" s="20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2.78</v>
      </c>
      <c r="L72" s="201">
        <v>9.16</v>
      </c>
      <c r="M72" s="201">
        <v>2.5499999999999998</v>
      </c>
      <c r="N72" s="201">
        <v>1.41</v>
      </c>
      <c r="O72" s="201">
        <v>3.16</v>
      </c>
      <c r="P72" s="201">
        <v>5.2</v>
      </c>
      <c r="Q72" s="201">
        <v>0.4</v>
      </c>
      <c r="R72" s="201">
        <v>1.27</v>
      </c>
      <c r="S72" s="201">
        <v>0.63</v>
      </c>
      <c r="T72" s="201">
        <v>1.56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8.41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1.44</v>
      </c>
      <c r="AZ72" s="201">
        <v>0</v>
      </c>
      <c r="BA72" s="201">
        <v>0</v>
      </c>
      <c r="BB72" s="201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2.78</v>
      </c>
      <c r="L73" s="201">
        <v>9.16</v>
      </c>
      <c r="M73" s="201">
        <v>2.5499999999999998</v>
      </c>
      <c r="N73" s="201">
        <v>1.41</v>
      </c>
      <c r="O73" s="201">
        <v>3.16</v>
      </c>
      <c r="P73" s="201">
        <v>5.2</v>
      </c>
      <c r="Q73" s="201">
        <v>0.4</v>
      </c>
      <c r="R73" s="201">
        <v>1.27</v>
      </c>
      <c r="S73" s="201">
        <v>0.63</v>
      </c>
      <c r="T73" s="201">
        <v>1.56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8.41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1.44</v>
      </c>
      <c r="AZ73" s="201">
        <v>0</v>
      </c>
      <c r="BA73" s="201">
        <v>0.45</v>
      </c>
      <c r="BB73" s="201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2.78</v>
      </c>
      <c r="L74" s="201">
        <v>9.16</v>
      </c>
      <c r="M74" s="201">
        <v>2.5499999999999998</v>
      </c>
      <c r="N74" s="201">
        <v>1.41</v>
      </c>
      <c r="O74" s="201">
        <v>3.16</v>
      </c>
      <c r="P74" s="201">
        <v>5.2</v>
      </c>
      <c r="Q74" s="201">
        <v>0.4</v>
      </c>
      <c r="R74" s="201">
        <v>1.27</v>
      </c>
      <c r="S74" s="201">
        <v>0.63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8.41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1.44</v>
      </c>
      <c r="AZ74" s="201">
        <v>0.98</v>
      </c>
      <c r="BA74" s="201">
        <v>0.9</v>
      </c>
      <c r="BB74" s="201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2.78</v>
      </c>
      <c r="L75" s="201">
        <v>9.16</v>
      </c>
      <c r="M75" s="201">
        <v>2.5499999999999998</v>
      </c>
      <c r="N75" s="201">
        <v>1.41</v>
      </c>
      <c r="O75" s="201">
        <v>3.16</v>
      </c>
      <c r="P75" s="201">
        <v>5.2</v>
      </c>
      <c r="Q75" s="201">
        <v>0.4</v>
      </c>
      <c r="R75" s="201">
        <v>1.27</v>
      </c>
      <c r="S75" s="201">
        <v>0.63</v>
      </c>
      <c r="T75" s="201">
        <v>1.56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8.41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1.44</v>
      </c>
      <c r="AZ75" s="201">
        <v>2.33</v>
      </c>
      <c r="BA75" s="201">
        <v>1.36</v>
      </c>
      <c r="BB75" s="201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2.78</v>
      </c>
      <c r="L76" s="201">
        <v>9.16</v>
      </c>
      <c r="M76" s="201">
        <v>2.5499999999999998</v>
      </c>
      <c r="N76" s="201">
        <v>1.41</v>
      </c>
      <c r="O76" s="201">
        <v>3.16</v>
      </c>
      <c r="P76" s="201">
        <v>5.2</v>
      </c>
      <c r="Q76" s="201">
        <v>0.4</v>
      </c>
      <c r="R76" s="201">
        <v>1.27</v>
      </c>
      <c r="S76" s="201">
        <v>0.63</v>
      </c>
      <c r="T76" s="201">
        <v>1.56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8.41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2.88</v>
      </c>
      <c r="AZ76" s="201">
        <v>3.65</v>
      </c>
      <c r="BA76" s="201">
        <v>2.0299999999999998</v>
      </c>
      <c r="BB76" s="201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2.89</v>
      </c>
      <c r="L77" s="201">
        <v>9.16</v>
      </c>
      <c r="M77" s="201">
        <v>2.5499999999999998</v>
      </c>
      <c r="N77" s="201">
        <v>1.41</v>
      </c>
      <c r="O77" s="201">
        <v>3.16</v>
      </c>
      <c r="P77" s="201">
        <v>5.2</v>
      </c>
      <c r="Q77" s="201">
        <v>0.4</v>
      </c>
      <c r="R77" s="201">
        <v>1.27</v>
      </c>
      <c r="S77" s="201">
        <v>0.63</v>
      </c>
      <c r="T77" s="201">
        <v>1.56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8.41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4.32</v>
      </c>
      <c r="AZ77" s="201">
        <v>4.8600000000000003</v>
      </c>
      <c r="BA77" s="201">
        <v>2.78</v>
      </c>
      <c r="BB77" s="201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2.78</v>
      </c>
      <c r="L78" s="201">
        <v>9.16</v>
      </c>
      <c r="M78" s="201">
        <v>2.5499999999999998</v>
      </c>
      <c r="N78" s="201">
        <v>1.41</v>
      </c>
      <c r="O78" s="201">
        <v>3.16</v>
      </c>
      <c r="P78" s="201">
        <v>5.2</v>
      </c>
      <c r="Q78" s="201">
        <v>0.4</v>
      </c>
      <c r="R78" s="201">
        <v>1.27</v>
      </c>
      <c r="S78" s="201">
        <v>0.63</v>
      </c>
      <c r="T78" s="201">
        <v>1.56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8.41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4.32</v>
      </c>
      <c r="AZ78" s="201">
        <v>4.8600000000000003</v>
      </c>
      <c r="BA78" s="201">
        <v>3.29</v>
      </c>
      <c r="BB78" s="201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2.78</v>
      </c>
      <c r="L79" s="201">
        <v>9.16</v>
      </c>
      <c r="M79" s="201">
        <v>2.5499999999999998</v>
      </c>
      <c r="N79" s="201">
        <v>1.41</v>
      </c>
      <c r="O79" s="201">
        <v>3.16</v>
      </c>
      <c r="P79" s="201">
        <v>5.2</v>
      </c>
      <c r="Q79" s="201">
        <v>0.4</v>
      </c>
      <c r="R79" s="201">
        <v>1.27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8.41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4.32</v>
      </c>
      <c r="AZ79" s="201">
        <v>4.8600000000000003</v>
      </c>
      <c r="BA79" s="201">
        <v>3.29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2.78</v>
      </c>
      <c r="L80" s="201">
        <v>9.16</v>
      </c>
      <c r="M80" s="201">
        <v>2.5499999999999998</v>
      </c>
      <c r="N80" s="201">
        <v>1.41</v>
      </c>
      <c r="O80" s="201">
        <v>3.16</v>
      </c>
      <c r="P80" s="201">
        <v>5.2</v>
      </c>
      <c r="Q80" s="201">
        <v>0.4</v>
      </c>
      <c r="R80" s="201">
        <v>1.27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8.41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4.32</v>
      </c>
      <c r="AZ80" s="201">
        <v>4.8600000000000003</v>
      </c>
      <c r="BA80" s="201">
        <v>3.29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2.78</v>
      </c>
      <c r="L81" s="201">
        <v>9.16</v>
      </c>
      <c r="M81" s="201">
        <v>2.5499999999999998</v>
      </c>
      <c r="N81" s="201">
        <v>1.41</v>
      </c>
      <c r="O81" s="201">
        <v>3.16</v>
      </c>
      <c r="P81" s="201">
        <v>5.2</v>
      </c>
      <c r="Q81" s="201">
        <v>0.4</v>
      </c>
      <c r="R81" s="201">
        <v>1.27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8.41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4.32</v>
      </c>
      <c r="AZ81" s="201">
        <v>4.8600000000000003</v>
      </c>
      <c r="BA81" s="201">
        <v>3.29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2.78</v>
      </c>
      <c r="L82" s="201">
        <v>9.16</v>
      </c>
      <c r="M82" s="201">
        <v>2.5499999999999998</v>
      </c>
      <c r="N82" s="201">
        <v>1.41</v>
      </c>
      <c r="O82" s="201">
        <v>3.16</v>
      </c>
      <c r="P82" s="201">
        <v>5.2</v>
      </c>
      <c r="Q82" s="201">
        <v>0.4</v>
      </c>
      <c r="R82" s="201">
        <v>1.27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8.41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4.32</v>
      </c>
      <c r="AZ82" s="201">
        <v>4.8600000000000003</v>
      </c>
      <c r="BA82" s="201">
        <v>3.29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2.78</v>
      </c>
      <c r="L83" s="201">
        <v>9.16</v>
      </c>
      <c r="M83" s="201">
        <v>2.5499999999999998</v>
      </c>
      <c r="N83" s="201">
        <v>1.41</v>
      </c>
      <c r="O83" s="201">
        <v>3.16</v>
      </c>
      <c r="P83" s="201">
        <v>5.2</v>
      </c>
      <c r="Q83" s="201">
        <v>0.4</v>
      </c>
      <c r="R83" s="201">
        <v>1.27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8.41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4.32</v>
      </c>
      <c r="AZ83" s="201">
        <v>4.8600000000000003</v>
      </c>
      <c r="BA83" s="201">
        <v>3.29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2.78</v>
      </c>
      <c r="L84" s="201">
        <v>9.16</v>
      </c>
      <c r="M84" s="201">
        <v>2.5499999999999998</v>
      </c>
      <c r="N84" s="201">
        <v>1.41</v>
      </c>
      <c r="O84" s="201">
        <v>3.16</v>
      </c>
      <c r="P84" s="201">
        <v>5.2</v>
      </c>
      <c r="Q84" s="201">
        <v>0.4</v>
      </c>
      <c r="R84" s="201">
        <v>1.27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22.28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8.41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4.32</v>
      </c>
      <c r="AZ84" s="201">
        <v>4.8600000000000003</v>
      </c>
      <c r="BA84" s="201">
        <v>2.78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2.78</v>
      </c>
      <c r="L85" s="201">
        <v>9.16</v>
      </c>
      <c r="M85" s="201">
        <v>2.5499999999999998</v>
      </c>
      <c r="N85" s="201">
        <v>1.41</v>
      </c>
      <c r="O85" s="201">
        <v>3.16</v>
      </c>
      <c r="P85" s="201">
        <v>5.2</v>
      </c>
      <c r="Q85" s="201">
        <v>0.4</v>
      </c>
      <c r="R85" s="201">
        <v>1.27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22.28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8.41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2.88</v>
      </c>
      <c r="AZ85" s="201">
        <v>3.65</v>
      </c>
      <c r="BA85" s="201">
        <v>2.0299999999999998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2.78</v>
      </c>
      <c r="L86" s="201">
        <v>9.16</v>
      </c>
      <c r="M86" s="201">
        <v>2.5499999999999998</v>
      </c>
      <c r="N86" s="201">
        <v>1.41</v>
      </c>
      <c r="O86" s="201">
        <v>3.16</v>
      </c>
      <c r="P86" s="201">
        <v>5.2</v>
      </c>
      <c r="Q86" s="201">
        <v>0.4</v>
      </c>
      <c r="R86" s="201">
        <v>1.27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22.28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8.41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2.88</v>
      </c>
      <c r="AZ86" s="201">
        <v>2.2400000000000002</v>
      </c>
      <c r="BA86" s="201">
        <v>1.36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2.78</v>
      </c>
      <c r="L87" s="201">
        <v>9.16</v>
      </c>
      <c r="M87" s="201">
        <v>2.5499999999999998</v>
      </c>
      <c r="N87" s="201">
        <v>1.41</v>
      </c>
      <c r="O87" s="201">
        <v>3.16</v>
      </c>
      <c r="P87" s="201">
        <v>5.2</v>
      </c>
      <c r="Q87" s="201">
        <v>0.4</v>
      </c>
      <c r="R87" s="201">
        <v>1.27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22.64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8.41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2.88</v>
      </c>
      <c r="AZ87" s="201">
        <v>0.94</v>
      </c>
      <c r="BA87" s="201">
        <v>0.9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2.78</v>
      </c>
      <c r="L88" s="201">
        <v>9.16</v>
      </c>
      <c r="M88" s="201">
        <v>2.5499999999999998</v>
      </c>
      <c r="N88" s="201">
        <v>1.41</v>
      </c>
      <c r="O88" s="201">
        <v>3.16</v>
      </c>
      <c r="P88" s="201">
        <v>5.2</v>
      </c>
      <c r="Q88" s="201">
        <v>0.4</v>
      </c>
      <c r="R88" s="201">
        <v>1.27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22.64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8.41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2.88</v>
      </c>
      <c r="AZ88" s="201">
        <v>0</v>
      </c>
      <c r="BA88" s="201">
        <v>0.45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2.78</v>
      </c>
      <c r="L89" s="201">
        <v>9.16</v>
      </c>
      <c r="M89" s="201">
        <v>2.5499999999999998</v>
      </c>
      <c r="N89" s="201">
        <v>1.41</v>
      </c>
      <c r="O89" s="201">
        <v>3.16</v>
      </c>
      <c r="P89" s="201">
        <v>5.2</v>
      </c>
      <c r="Q89" s="201">
        <v>0.4</v>
      </c>
      <c r="R89" s="201">
        <v>1.27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22.64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8.41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2.88</v>
      </c>
      <c r="AZ89" s="201">
        <v>0</v>
      </c>
      <c r="BA89" s="201">
        <v>0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2.78</v>
      </c>
      <c r="L90" s="201">
        <v>9.16</v>
      </c>
      <c r="M90" s="201">
        <v>2.5499999999999998</v>
      </c>
      <c r="N90" s="201">
        <v>1.41</v>
      </c>
      <c r="O90" s="201">
        <v>3.16</v>
      </c>
      <c r="P90" s="201">
        <v>5.2</v>
      </c>
      <c r="Q90" s="201">
        <v>0.4</v>
      </c>
      <c r="R90" s="201">
        <v>1.27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22.64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8.41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2.88</v>
      </c>
      <c r="AZ90" s="201">
        <v>0</v>
      </c>
      <c r="BA90" s="201">
        <v>0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2.78</v>
      </c>
      <c r="L91" s="201">
        <v>9.16</v>
      </c>
      <c r="M91" s="201">
        <v>2.5499999999999998</v>
      </c>
      <c r="N91" s="201">
        <v>1.41</v>
      </c>
      <c r="O91" s="201">
        <v>3.16</v>
      </c>
      <c r="P91" s="201">
        <v>5.2</v>
      </c>
      <c r="Q91" s="201">
        <v>0.4</v>
      </c>
      <c r="R91" s="201">
        <v>1.27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22.64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8.41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2.88</v>
      </c>
      <c r="AZ91" s="201">
        <v>0</v>
      </c>
      <c r="BA91" s="201">
        <v>0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2.78</v>
      </c>
      <c r="L92" s="201">
        <v>9.16</v>
      </c>
      <c r="M92" s="201">
        <v>2.5499999999999998</v>
      </c>
      <c r="N92" s="201">
        <v>1.41</v>
      </c>
      <c r="O92" s="201">
        <v>3.16</v>
      </c>
      <c r="P92" s="201">
        <v>5.2</v>
      </c>
      <c r="Q92" s="201">
        <v>0.4</v>
      </c>
      <c r="R92" s="201">
        <v>1.27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22.64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8.41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2.88</v>
      </c>
      <c r="AZ92" s="201">
        <v>0</v>
      </c>
      <c r="BA92" s="201">
        <v>0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2.78</v>
      </c>
      <c r="L93" s="201">
        <v>9.16</v>
      </c>
      <c r="M93" s="201">
        <v>2.5499999999999998</v>
      </c>
      <c r="N93" s="201">
        <v>1.41</v>
      </c>
      <c r="O93" s="201">
        <v>3.16</v>
      </c>
      <c r="P93" s="201">
        <v>5.2</v>
      </c>
      <c r="Q93" s="201">
        <v>0.4</v>
      </c>
      <c r="R93" s="201">
        <v>1.27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22.64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8.41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2.88</v>
      </c>
      <c r="AZ93" s="201">
        <v>0</v>
      </c>
      <c r="BA93" s="201">
        <v>0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2.78</v>
      </c>
      <c r="L94" s="201">
        <v>9.16</v>
      </c>
      <c r="M94" s="201">
        <v>2.5499999999999998</v>
      </c>
      <c r="N94" s="201">
        <v>1.41</v>
      </c>
      <c r="O94" s="201">
        <v>3.16</v>
      </c>
      <c r="P94" s="201">
        <v>5.2</v>
      </c>
      <c r="Q94" s="201">
        <v>0.4</v>
      </c>
      <c r="R94" s="201">
        <v>1.27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22.64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8.41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2.88</v>
      </c>
      <c r="AZ94" s="201">
        <v>0</v>
      </c>
      <c r="BA94" s="201">
        <v>0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2.78</v>
      </c>
      <c r="L95" s="201">
        <v>9.16</v>
      </c>
      <c r="M95" s="201">
        <v>2.5499999999999998</v>
      </c>
      <c r="N95" s="201">
        <v>1.41</v>
      </c>
      <c r="O95" s="201">
        <v>3.16</v>
      </c>
      <c r="P95" s="201">
        <v>5.2</v>
      </c>
      <c r="Q95" s="201">
        <v>0.4</v>
      </c>
      <c r="R95" s="201">
        <v>1.27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22.64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8.41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2.88</v>
      </c>
      <c r="AZ95" s="201">
        <v>0</v>
      </c>
      <c r="BA95" s="201">
        <v>0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2.78</v>
      </c>
      <c r="L96" s="201">
        <v>9.16</v>
      </c>
      <c r="M96" s="201">
        <v>2.5499999999999998</v>
      </c>
      <c r="N96" s="201">
        <v>1.41</v>
      </c>
      <c r="O96" s="201">
        <v>3.16</v>
      </c>
      <c r="P96" s="201">
        <v>5.2</v>
      </c>
      <c r="Q96" s="201">
        <v>0.4</v>
      </c>
      <c r="R96" s="201">
        <v>1.27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22.64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8.41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2.88</v>
      </c>
      <c r="AZ96" s="201">
        <v>0</v>
      </c>
      <c r="BA96" s="201">
        <v>0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2.78</v>
      </c>
      <c r="L97" s="201">
        <v>9.16</v>
      </c>
      <c r="M97" s="201">
        <v>2.5499999999999998</v>
      </c>
      <c r="N97" s="201">
        <v>1.41</v>
      </c>
      <c r="O97" s="201">
        <v>3.16</v>
      </c>
      <c r="P97" s="201">
        <v>5.2</v>
      </c>
      <c r="Q97" s="201">
        <v>0.4</v>
      </c>
      <c r="R97" s="201">
        <v>1.27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22.64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8.41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2.88</v>
      </c>
      <c r="AZ97" s="201">
        <v>0</v>
      </c>
      <c r="BA97" s="201">
        <v>0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2.78</v>
      </c>
      <c r="L98" s="201">
        <v>9.16</v>
      </c>
      <c r="M98" s="201">
        <v>2.5499999999999998</v>
      </c>
      <c r="N98" s="201">
        <v>1.41</v>
      </c>
      <c r="O98" s="201">
        <v>3.16</v>
      </c>
      <c r="P98" s="201">
        <v>5.2</v>
      </c>
      <c r="Q98" s="201">
        <v>0.4</v>
      </c>
      <c r="R98" s="201">
        <v>1.27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22.64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8.41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2.88</v>
      </c>
      <c r="AZ98" s="201">
        <v>0</v>
      </c>
      <c r="BA98" s="201">
        <v>0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6.6802500000000001E-2</v>
      </c>
      <c r="L99">
        <f t="shared" si="0"/>
        <v>0.21988499999999986</v>
      </c>
      <c r="M99">
        <f t="shared" si="0"/>
        <v>6.1200000000000102E-2</v>
      </c>
      <c r="N99">
        <f t="shared" si="0"/>
        <v>3.383999999999994E-2</v>
      </c>
      <c r="O99">
        <f t="shared" si="0"/>
        <v>7.5840000000000032E-2</v>
      </c>
      <c r="P99">
        <f t="shared" si="0"/>
        <v>0.12479999999999981</v>
      </c>
      <c r="Q99">
        <f t="shared" si="0"/>
        <v>9.8700000000000003E-3</v>
      </c>
      <c r="R99">
        <f t="shared" si="0"/>
        <v>3.0479999999999972E-2</v>
      </c>
      <c r="S99">
        <f t="shared" si="0"/>
        <v>1.5122500000000025E-2</v>
      </c>
      <c r="T99">
        <f t="shared" si="0"/>
        <v>3.7440000000000043E-2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0.55037999999999987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0.1997849999999996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6.3359999999999944E-2</v>
      </c>
      <c r="AZ99">
        <f t="shared" si="0"/>
        <v>2.1427499999999995E-2</v>
      </c>
      <c r="BA99">
        <f t="shared" si="0"/>
        <v>1.5617499999999998E-2</v>
      </c>
      <c r="BB99">
        <f t="shared" si="0"/>
        <v>6.5102500000000021E-2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4.92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4.92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4.92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4.92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4.92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4.92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4.92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4.92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4.92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4.92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4.92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4.92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0.11964000000000002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531</v>
      </c>
      <c r="D2" t="s">
        <v>531</v>
      </c>
      <c r="E2" t="s">
        <v>531</v>
      </c>
      <c r="F2" t="s">
        <v>531</v>
      </c>
      <c r="G2" t="s">
        <v>531</v>
      </c>
      <c r="H2" t="s">
        <v>531</v>
      </c>
      <c r="I2" t="s">
        <v>531</v>
      </c>
      <c r="J2" t="s">
        <v>531</v>
      </c>
      <c r="K2" t="s">
        <v>531</v>
      </c>
      <c r="L2" t="s">
        <v>531</v>
      </c>
      <c r="M2" t="s">
        <v>531</v>
      </c>
      <c r="N2" t="s">
        <v>531</v>
      </c>
      <c r="O2" t="s">
        <v>531</v>
      </c>
      <c r="P2" t="s">
        <v>531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270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270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270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274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274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274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293.61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293.61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293.61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293.61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293.61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274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310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310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310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315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315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315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315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315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315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315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315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315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315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315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315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6.678512500000001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23.45</v>
      </c>
      <c r="E3" s="201">
        <v>0</v>
      </c>
      <c r="F3" s="201">
        <v>0</v>
      </c>
      <c r="G3" s="201">
        <v>37.9</v>
      </c>
      <c r="H3" s="201">
        <v>0</v>
      </c>
      <c r="I3" s="201">
        <v>0</v>
      </c>
      <c r="J3" s="201">
        <v>48.48</v>
      </c>
      <c r="K3" s="201">
        <v>194.46</v>
      </c>
      <c r="L3" s="201">
        <v>0.79</v>
      </c>
      <c r="M3" s="201">
        <v>2.4900000000000002</v>
      </c>
      <c r="N3" s="201">
        <v>1.03</v>
      </c>
      <c r="O3" s="201">
        <v>2.88</v>
      </c>
      <c r="P3" s="201">
        <v>1.22</v>
      </c>
      <c r="Q3" s="201">
        <v>0.37</v>
      </c>
      <c r="R3" s="201">
        <v>0.75</v>
      </c>
      <c r="S3" s="201">
        <v>0.46</v>
      </c>
      <c r="T3" s="201">
        <v>0.06</v>
      </c>
      <c r="U3" s="201">
        <v>2.34</v>
      </c>
      <c r="V3" s="201">
        <v>0.34</v>
      </c>
      <c r="W3" s="201">
        <v>0.77</v>
      </c>
      <c r="X3" s="201">
        <v>2.4500000000000002</v>
      </c>
      <c r="Y3" s="201">
        <v>0</v>
      </c>
      <c r="Z3" s="201">
        <v>4.6100000000000003</v>
      </c>
      <c r="AA3" s="201">
        <v>1.49</v>
      </c>
      <c r="AB3" s="201">
        <v>0</v>
      </c>
      <c r="AC3" s="201">
        <v>16.61</v>
      </c>
      <c r="AD3" s="201">
        <v>20.77</v>
      </c>
      <c r="AE3" s="201">
        <v>0</v>
      </c>
      <c r="AF3" s="201">
        <v>0</v>
      </c>
      <c r="AG3" s="201">
        <v>76.38</v>
      </c>
      <c r="AH3" s="201">
        <v>0</v>
      </c>
      <c r="AI3" s="201">
        <v>8.49</v>
      </c>
      <c r="AJ3" s="201">
        <v>0</v>
      </c>
      <c r="AK3" s="201">
        <v>15.61</v>
      </c>
      <c r="AL3" s="201">
        <v>0</v>
      </c>
      <c r="AM3" s="201">
        <v>0</v>
      </c>
      <c r="AN3" s="201">
        <v>0</v>
      </c>
      <c r="AO3" s="201">
        <v>314.39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0.3</v>
      </c>
      <c r="AV3" s="201">
        <v>0.2</v>
      </c>
      <c r="AW3" s="201">
        <v>0</v>
      </c>
      <c r="AX3" s="201">
        <v>0</v>
      </c>
      <c r="AY3" s="201">
        <v>0.18</v>
      </c>
    </row>
    <row r="4" spans="1:51">
      <c r="A4" t="s">
        <v>46</v>
      </c>
      <c r="B4" s="201">
        <v>0</v>
      </c>
      <c r="C4" s="201">
        <v>0</v>
      </c>
      <c r="D4" s="201">
        <v>23.45</v>
      </c>
      <c r="E4" s="201">
        <v>0</v>
      </c>
      <c r="F4" s="201">
        <v>0</v>
      </c>
      <c r="G4" s="201">
        <v>37.9</v>
      </c>
      <c r="H4" s="201">
        <v>0</v>
      </c>
      <c r="I4" s="201">
        <v>0</v>
      </c>
      <c r="J4" s="201">
        <v>48.48</v>
      </c>
      <c r="K4" s="201">
        <v>194.46</v>
      </c>
      <c r="L4" s="201">
        <v>0.68</v>
      </c>
      <c r="M4" s="201">
        <v>2.4900000000000002</v>
      </c>
      <c r="N4" s="201">
        <v>1.03</v>
      </c>
      <c r="O4" s="201">
        <v>2.88</v>
      </c>
      <c r="P4" s="201">
        <v>1.7</v>
      </c>
      <c r="Q4" s="201">
        <v>0.37</v>
      </c>
      <c r="R4" s="201">
        <v>0.75</v>
      </c>
      <c r="S4" s="201">
        <v>0.46</v>
      </c>
      <c r="T4" s="201">
        <v>0.06</v>
      </c>
      <c r="U4" s="201">
        <v>2.42</v>
      </c>
      <c r="V4" s="201">
        <v>0.34</v>
      </c>
      <c r="W4" s="201">
        <v>0.77</v>
      </c>
      <c r="X4" s="201">
        <v>2.4500000000000002</v>
      </c>
      <c r="Y4" s="201">
        <v>0</v>
      </c>
      <c r="Z4" s="201">
        <v>4.6100000000000003</v>
      </c>
      <c r="AA4" s="201">
        <v>1.49</v>
      </c>
      <c r="AB4" s="201">
        <v>0</v>
      </c>
      <c r="AC4" s="201">
        <v>16.61</v>
      </c>
      <c r="AD4" s="201">
        <v>20.77</v>
      </c>
      <c r="AE4" s="201">
        <v>0</v>
      </c>
      <c r="AF4" s="201">
        <v>0</v>
      </c>
      <c r="AG4" s="201">
        <v>76.38</v>
      </c>
      <c r="AH4" s="201">
        <v>0</v>
      </c>
      <c r="AI4" s="201">
        <v>8.49</v>
      </c>
      <c r="AJ4" s="201">
        <v>0</v>
      </c>
      <c r="AK4" s="201">
        <v>15.61</v>
      </c>
      <c r="AL4" s="201">
        <v>0</v>
      </c>
      <c r="AM4" s="201">
        <v>0</v>
      </c>
      <c r="AN4" s="201">
        <v>0</v>
      </c>
      <c r="AO4" s="201">
        <v>314.39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0.3</v>
      </c>
      <c r="AV4" s="201">
        <v>0.2</v>
      </c>
      <c r="AW4" s="201">
        <v>0</v>
      </c>
      <c r="AX4" s="201">
        <v>0</v>
      </c>
      <c r="AY4" s="201">
        <v>0.18</v>
      </c>
    </row>
    <row r="5" spans="1:51">
      <c r="A5" t="s">
        <v>47</v>
      </c>
      <c r="B5" s="201">
        <v>0</v>
      </c>
      <c r="C5" s="201">
        <v>0</v>
      </c>
      <c r="D5" s="201">
        <v>23.45</v>
      </c>
      <c r="E5" s="201">
        <v>0</v>
      </c>
      <c r="F5" s="201">
        <v>0</v>
      </c>
      <c r="G5" s="201">
        <v>37.9</v>
      </c>
      <c r="H5" s="201">
        <v>0</v>
      </c>
      <c r="I5" s="201">
        <v>0</v>
      </c>
      <c r="J5" s="201">
        <v>48.48</v>
      </c>
      <c r="K5" s="201">
        <v>213.87</v>
      </c>
      <c r="L5" s="201">
        <v>0.68</v>
      </c>
      <c r="M5" s="201">
        <v>2.4900000000000002</v>
      </c>
      <c r="N5" s="201">
        <v>1.03</v>
      </c>
      <c r="O5" s="201">
        <v>2.88</v>
      </c>
      <c r="P5" s="201">
        <v>1.7</v>
      </c>
      <c r="Q5" s="201">
        <v>0.37</v>
      </c>
      <c r="R5" s="201">
        <v>0.75</v>
      </c>
      <c r="S5" s="201">
        <v>0.46</v>
      </c>
      <c r="T5" s="201">
        <v>0.06</v>
      </c>
      <c r="U5" s="201">
        <v>2.42</v>
      </c>
      <c r="V5" s="201">
        <v>0.34</v>
      </c>
      <c r="W5" s="201">
        <v>0.77</v>
      </c>
      <c r="X5" s="201">
        <v>2.4500000000000002</v>
      </c>
      <c r="Y5" s="201">
        <v>0</v>
      </c>
      <c r="Z5" s="201">
        <v>4.6100000000000003</v>
      </c>
      <c r="AA5" s="201">
        <v>1.49</v>
      </c>
      <c r="AB5" s="201">
        <v>0</v>
      </c>
      <c r="AC5" s="201">
        <v>16.61</v>
      </c>
      <c r="AD5" s="201">
        <v>20.77</v>
      </c>
      <c r="AE5" s="201">
        <v>0</v>
      </c>
      <c r="AF5" s="201">
        <v>0</v>
      </c>
      <c r="AG5" s="201">
        <v>76.38</v>
      </c>
      <c r="AH5" s="201">
        <v>0</v>
      </c>
      <c r="AI5" s="201">
        <v>8.49</v>
      </c>
      <c r="AJ5" s="201">
        <v>0</v>
      </c>
      <c r="AK5" s="201">
        <v>15.61</v>
      </c>
      <c r="AL5" s="201">
        <v>0</v>
      </c>
      <c r="AM5" s="201">
        <v>0</v>
      </c>
      <c r="AN5" s="201">
        <v>0</v>
      </c>
      <c r="AO5" s="201">
        <v>314.39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0.3</v>
      </c>
      <c r="AV5" s="201">
        <v>0.2</v>
      </c>
      <c r="AW5" s="201">
        <v>0</v>
      </c>
      <c r="AX5" s="201">
        <v>0</v>
      </c>
      <c r="AY5" s="201">
        <v>0.18</v>
      </c>
    </row>
    <row r="6" spans="1:51">
      <c r="A6" t="s">
        <v>48</v>
      </c>
      <c r="B6" s="201">
        <v>0</v>
      </c>
      <c r="C6" s="201">
        <v>0</v>
      </c>
      <c r="D6" s="201">
        <v>23.45</v>
      </c>
      <c r="E6" s="201">
        <v>0</v>
      </c>
      <c r="F6" s="201">
        <v>0</v>
      </c>
      <c r="G6" s="201">
        <v>37.9</v>
      </c>
      <c r="H6" s="201">
        <v>0</v>
      </c>
      <c r="I6" s="201">
        <v>0</v>
      </c>
      <c r="J6" s="201">
        <v>48.48</v>
      </c>
      <c r="K6" s="201">
        <v>209.94</v>
      </c>
      <c r="L6" s="201">
        <v>0.68</v>
      </c>
      <c r="M6" s="201">
        <v>2.4900000000000002</v>
      </c>
      <c r="N6" s="201">
        <v>1.03</v>
      </c>
      <c r="O6" s="201">
        <v>2.88</v>
      </c>
      <c r="P6" s="201">
        <v>1.7</v>
      </c>
      <c r="Q6" s="201">
        <v>0.37</v>
      </c>
      <c r="R6" s="201">
        <v>0.75</v>
      </c>
      <c r="S6" s="201">
        <v>0.46</v>
      </c>
      <c r="T6" s="201">
        <v>0.06</v>
      </c>
      <c r="U6" s="201">
        <v>2.42</v>
      </c>
      <c r="V6" s="201">
        <v>0.34</v>
      </c>
      <c r="W6" s="201">
        <v>0.77</v>
      </c>
      <c r="X6" s="201">
        <v>2.4500000000000002</v>
      </c>
      <c r="Y6" s="201">
        <v>0</v>
      </c>
      <c r="Z6" s="201">
        <v>4.6100000000000003</v>
      </c>
      <c r="AA6" s="201">
        <v>1.49</v>
      </c>
      <c r="AB6" s="201">
        <v>0</v>
      </c>
      <c r="AC6" s="201">
        <v>16.61</v>
      </c>
      <c r="AD6" s="201">
        <v>20.77</v>
      </c>
      <c r="AE6" s="201">
        <v>0</v>
      </c>
      <c r="AF6" s="201">
        <v>0</v>
      </c>
      <c r="AG6" s="201">
        <v>76.38</v>
      </c>
      <c r="AH6" s="201">
        <v>0</v>
      </c>
      <c r="AI6" s="201">
        <v>8.49</v>
      </c>
      <c r="AJ6" s="201">
        <v>0</v>
      </c>
      <c r="AK6" s="201">
        <v>15.61</v>
      </c>
      <c r="AL6" s="201">
        <v>0</v>
      </c>
      <c r="AM6" s="201">
        <v>0</v>
      </c>
      <c r="AN6" s="201">
        <v>0</v>
      </c>
      <c r="AO6" s="201">
        <v>314.39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0.3</v>
      </c>
      <c r="AV6" s="201">
        <v>0.2</v>
      </c>
      <c r="AW6" s="201">
        <v>0</v>
      </c>
      <c r="AX6" s="201">
        <v>0</v>
      </c>
      <c r="AY6" s="201">
        <v>0.18</v>
      </c>
    </row>
    <row r="7" spans="1:51">
      <c r="A7" t="s">
        <v>49</v>
      </c>
      <c r="B7" s="201">
        <v>0</v>
      </c>
      <c r="C7" s="201">
        <v>0</v>
      </c>
      <c r="D7" s="201">
        <v>23.45</v>
      </c>
      <c r="E7" s="201">
        <v>0</v>
      </c>
      <c r="F7" s="201">
        <v>0</v>
      </c>
      <c r="G7" s="201">
        <v>37.9</v>
      </c>
      <c r="H7" s="201">
        <v>0</v>
      </c>
      <c r="I7" s="201">
        <v>0</v>
      </c>
      <c r="J7" s="201">
        <v>48.48</v>
      </c>
      <c r="K7" s="201">
        <v>237.99</v>
      </c>
      <c r="L7" s="201">
        <v>8.5299999999999994</v>
      </c>
      <c r="M7" s="201">
        <v>2.4900000000000002</v>
      </c>
      <c r="N7" s="201">
        <v>1.03</v>
      </c>
      <c r="O7" s="201">
        <v>2.88</v>
      </c>
      <c r="P7" s="201">
        <v>1.7</v>
      </c>
      <c r="Q7" s="201">
        <v>7.08</v>
      </c>
      <c r="R7" s="201">
        <v>0.75</v>
      </c>
      <c r="S7" s="201">
        <v>5.45</v>
      </c>
      <c r="T7" s="201">
        <v>0.51</v>
      </c>
      <c r="U7" s="201">
        <v>2.42</v>
      </c>
      <c r="V7" s="201">
        <v>0.34</v>
      </c>
      <c r="W7" s="201">
        <v>0.77</v>
      </c>
      <c r="X7" s="201">
        <v>2.4500000000000002</v>
      </c>
      <c r="Y7" s="201">
        <v>0</v>
      </c>
      <c r="Z7" s="201">
        <v>4.6100000000000003</v>
      </c>
      <c r="AA7" s="201">
        <v>1.49</v>
      </c>
      <c r="AB7" s="201">
        <v>0</v>
      </c>
      <c r="AC7" s="201">
        <v>16.61</v>
      </c>
      <c r="AD7" s="201">
        <v>20.77</v>
      </c>
      <c r="AE7" s="201">
        <v>0</v>
      </c>
      <c r="AF7" s="201">
        <v>0</v>
      </c>
      <c r="AG7" s="201">
        <v>76.38</v>
      </c>
      <c r="AH7" s="201">
        <v>0</v>
      </c>
      <c r="AI7" s="201">
        <v>8.49</v>
      </c>
      <c r="AJ7" s="201">
        <v>0</v>
      </c>
      <c r="AK7" s="201">
        <v>15.61</v>
      </c>
      <c r="AL7" s="201">
        <v>0</v>
      </c>
      <c r="AM7" s="201">
        <v>0</v>
      </c>
      <c r="AN7" s="201">
        <v>0</v>
      </c>
      <c r="AO7" s="201">
        <v>314.39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0.3</v>
      </c>
      <c r="AV7" s="201">
        <v>0.2</v>
      </c>
      <c r="AW7" s="201">
        <v>0</v>
      </c>
      <c r="AX7" s="201">
        <v>0</v>
      </c>
      <c r="AY7" s="201">
        <v>0.18</v>
      </c>
    </row>
    <row r="8" spans="1:51">
      <c r="A8" t="s">
        <v>50</v>
      </c>
      <c r="B8" s="201">
        <v>0</v>
      </c>
      <c r="C8" s="201">
        <v>0</v>
      </c>
      <c r="D8" s="201">
        <v>23.45</v>
      </c>
      <c r="E8" s="201">
        <v>0</v>
      </c>
      <c r="F8" s="201">
        <v>0</v>
      </c>
      <c r="G8" s="201">
        <v>37.9</v>
      </c>
      <c r="H8" s="201">
        <v>0</v>
      </c>
      <c r="I8" s="201">
        <v>0</v>
      </c>
      <c r="J8" s="201">
        <v>48.48</v>
      </c>
      <c r="K8" s="201">
        <v>237.99</v>
      </c>
      <c r="L8" s="201">
        <v>8.5299999999999994</v>
      </c>
      <c r="M8" s="201">
        <v>2.4900000000000002</v>
      </c>
      <c r="N8" s="201">
        <v>1.03</v>
      </c>
      <c r="O8" s="201">
        <v>2.88</v>
      </c>
      <c r="P8" s="201">
        <v>1.7</v>
      </c>
      <c r="Q8" s="201">
        <v>7.08</v>
      </c>
      <c r="R8" s="201">
        <v>0.75</v>
      </c>
      <c r="S8" s="201">
        <v>5.45</v>
      </c>
      <c r="T8" s="201">
        <v>0.51</v>
      </c>
      <c r="U8" s="201">
        <v>2.42</v>
      </c>
      <c r="V8" s="201">
        <v>0.34</v>
      </c>
      <c r="W8" s="201">
        <v>0.77</v>
      </c>
      <c r="X8" s="201">
        <v>2.4500000000000002</v>
      </c>
      <c r="Y8" s="201">
        <v>0</v>
      </c>
      <c r="Z8" s="201">
        <v>4.6100000000000003</v>
      </c>
      <c r="AA8" s="201">
        <v>1.49</v>
      </c>
      <c r="AB8" s="201">
        <v>0</v>
      </c>
      <c r="AC8" s="201">
        <v>16.61</v>
      </c>
      <c r="AD8" s="201">
        <v>20.77</v>
      </c>
      <c r="AE8" s="201">
        <v>0</v>
      </c>
      <c r="AF8" s="201">
        <v>0</v>
      </c>
      <c r="AG8" s="201">
        <v>76.38</v>
      </c>
      <c r="AH8" s="201">
        <v>0</v>
      </c>
      <c r="AI8" s="201">
        <v>8.49</v>
      </c>
      <c r="AJ8" s="201">
        <v>0</v>
      </c>
      <c r="AK8" s="201">
        <v>15.61</v>
      </c>
      <c r="AL8" s="201">
        <v>0</v>
      </c>
      <c r="AM8" s="201">
        <v>0</v>
      </c>
      <c r="AN8" s="201">
        <v>0</v>
      </c>
      <c r="AO8" s="201">
        <v>314.39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0.3</v>
      </c>
      <c r="AV8" s="201">
        <v>0.2</v>
      </c>
      <c r="AW8" s="201">
        <v>0</v>
      </c>
      <c r="AX8" s="201">
        <v>0</v>
      </c>
      <c r="AY8" s="201">
        <v>0.18</v>
      </c>
    </row>
    <row r="9" spans="1:51">
      <c r="A9" t="s">
        <v>51</v>
      </c>
      <c r="B9" s="201">
        <v>0</v>
      </c>
      <c r="C9" s="201">
        <v>0</v>
      </c>
      <c r="D9" s="201">
        <v>23.45</v>
      </c>
      <c r="E9" s="201">
        <v>0</v>
      </c>
      <c r="F9" s="201">
        <v>0</v>
      </c>
      <c r="G9" s="201">
        <v>37.9</v>
      </c>
      <c r="H9" s="201">
        <v>0</v>
      </c>
      <c r="I9" s="201">
        <v>0</v>
      </c>
      <c r="J9" s="201">
        <v>48.48</v>
      </c>
      <c r="K9" s="201">
        <v>237.98</v>
      </c>
      <c r="L9" s="201">
        <v>8.5299999999999994</v>
      </c>
      <c r="M9" s="201">
        <v>2.4900000000000002</v>
      </c>
      <c r="N9" s="201">
        <v>1.03</v>
      </c>
      <c r="O9" s="201">
        <v>2.88</v>
      </c>
      <c r="P9" s="201">
        <v>1.7</v>
      </c>
      <c r="Q9" s="201">
        <v>7.08</v>
      </c>
      <c r="R9" s="201">
        <v>9.23</v>
      </c>
      <c r="S9" s="201">
        <v>5.45</v>
      </c>
      <c r="T9" s="201">
        <v>0.51</v>
      </c>
      <c r="U9" s="201">
        <v>2.42</v>
      </c>
      <c r="V9" s="201">
        <v>4.33</v>
      </c>
      <c r="W9" s="201">
        <v>0.77</v>
      </c>
      <c r="X9" s="201">
        <v>2.4500000000000002</v>
      </c>
      <c r="Y9" s="201">
        <v>0</v>
      </c>
      <c r="Z9" s="201">
        <v>4.6100000000000003</v>
      </c>
      <c r="AA9" s="201">
        <v>20.37</v>
      </c>
      <c r="AB9" s="201">
        <v>0</v>
      </c>
      <c r="AC9" s="201">
        <v>16.61</v>
      </c>
      <c r="AD9" s="201">
        <v>20.77</v>
      </c>
      <c r="AE9" s="201">
        <v>0</v>
      </c>
      <c r="AF9" s="201">
        <v>0</v>
      </c>
      <c r="AG9" s="201">
        <v>76.38</v>
      </c>
      <c r="AH9" s="201">
        <v>0</v>
      </c>
      <c r="AI9" s="201">
        <v>8.49</v>
      </c>
      <c r="AJ9" s="201">
        <v>0</v>
      </c>
      <c r="AK9" s="201">
        <v>15.61</v>
      </c>
      <c r="AL9" s="201">
        <v>0</v>
      </c>
      <c r="AM9" s="201">
        <v>0</v>
      </c>
      <c r="AN9" s="201">
        <v>0</v>
      </c>
      <c r="AO9" s="201">
        <v>314.39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0.3</v>
      </c>
      <c r="AV9" s="201">
        <v>0.2</v>
      </c>
      <c r="AW9" s="201">
        <v>0</v>
      </c>
      <c r="AX9" s="201">
        <v>0</v>
      </c>
      <c r="AY9" s="201">
        <v>0.37</v>
      </c>
    </row>
    <row r="10" spans="1:51">
      <c r="A10" t="s">
        <v>52</v>
      </c>
      <c r="B10" s="201">
        <v>0</v>
      </c>
      <c r="C10" s="201">
        <v>0</v>
      </c>
      <c r="D10" s="201">
        <v>23.45</v>
      </c>
      <c r="E10" s="201">
        <v>0</v>
      </c>
      <c r="F10" s="201">
        <v>0</v>
      </c>
      <c r="G10" s="201">
        <v>37.9</v>
      </c>
      <c r="H10" s="201">
        <v>0</v>
      </c>
      <c r="I10" s="201">
        <v>0</v>
      </c>
      <c r="J10" s="201">
        <v>48.48</v>
      </c>
      <c r="K10" s="201">
        <v>237.99</v>
      </c>
      <c r="L10" s="201">
        <v>8.5299999999999994</v>
      </c>
      <c r="M10" s="201">
        <v>2.4900000000000002</v>
      </c>
      <c r="N10" s="201">
        <v>1.03</v>
      </c>
      <c r="O10" s="201">
        <v>2.88</v>
      </c>
      <c r="P10" s="201">
        <v>1.7</v>
      </c>
      <c r="Q10" s="201">
        <v>6.37</v>
      </c>
      <c r="R10" s="201">
        <v>9.23</v>
      </c>
      <c r="S10" s="201">
        <v>5.45</v>
      </c>
      <c r="T10" s="201">
        <v>0.51</v>
      </c>
      <c r="U10" s="201">
        <v>2.42</v>
      </c>
      <c r="V10" s="201">
        <v>4.33</v>
      </c>
      <c r="W10" s="201">
        <v>0.77</v>
      </c>
      <c r="X10" s="201">
        <v>2.4500000000000002</v>
      </c>
      <c r="Y10" s="201">
        <v>0</v>
      </c>
      <c r="Z10" s="201">
        <v>4.6100000000000003</v>
      </c>
      <c r="AA10" s="201">
        <v>20.37</v>
      </c>
      <c r="AB10" s="201">
        <v>0</v>
      </c>
      <c r="AC10" s="201">
        <v>16.61</v>
      </c>
      <c r="AD10" s="201">
        <v>20.77</v>
      </c>
      <c r="AE10" s="201">
        <v>0</v>
      </c>
      <c r="AF10" s="201">
        <v>0</v>
      </c>
      <c r="AG10" s="201">
        <v>76.38</v>
      </c>
      <c r="AH10" s="201">
        <v>0</v>
      </c>
      <c r="AI10" s="201">
        <v>8.49</v>
      </c>
      <c r="AJ10" s="201">
        <v>0</v>
      </c>
      <c r="AK10" s="201">
        <v>15.61</v>
      </c>
      <c r="AL10" s="201">
        <v>0</v>
      </c>
      <c r="AM10" s="201">
        <v>0</v>
      </c>
      <c r="AN10" s="201">
        <v>0</v>
      </c>
      <c r="AO10" s="201">
        <v>314.39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0.3</v>
      </c>
      <c r="AV10" s="201">
        <v>0.2</v>
      </c>
      <c r="AW10" s="201">
        <v>0</v>
      </c>
      <c r="AX10" s="201">
        <v>0</v>
      </c>
      <c r="AY10" s="201">
        <v>0.37</v>
      </c>
    </row>
    <row r="11" spans="1:51">
      <c r="A11" t="s">
        <v>53</v>
      </c>
      <c r="B11" s="201">
        <v>0</v>
      </c>
      <c r="C11" s="201">
        <v>0</v>
      </c>
      <c r="D11" s="201">
        <v>23.45</v>
      </c>
      <c r="E11" s="201">
        <v>0</v>
      </c>
      <c r="F11" s="201">
        <v>0</v>
      </c>
      <c r="G11" s="201">
        <v>37.9</v>
      </c>
      <c r="H11" s="201">
        <v>0</v>
      </c>
      <c r="I11" s="201">
        <v>0</v>
      </c>
      <c r="J11" s="201">
        <v>48.48</v>
      </c>
      <c r="K11" s="201">
        <v>237.99</v>
      </c>
      <c r="L11" s="201">
        <v>8.48</v>
      </c>
      <c r="M11" s="201">
        <v>2.4900000000000002</v>
      </c>
      <c r="N11" s="201">
        <v>1.03</v>
      </c>
      <c r="O11" s="201">
        <v>2.88</v>
      </c>
      <c r="P11" s="201">
        <v>1.7</v>
      </c>
      <c r="Q11" s="201">
        <v>4.78</v>
      </c>
      <c r="R11" s="201">
        <v>9.23</v>
      </c>
      <c r="S11" s="201">
        <v>5.45</v>
      </c>
      <c r="T11" s="201">
        <v>0.51</v>
      </c>
      <c r="U11" s="201">
        <v>2.42</v>
      </c>
      <c r="V11" s="201">
        <v>4.33</v>
      </c>
      <c r="W11" s="201">
        <v>0.77</v>
      </c>
      <c r="X11" s="201">
        <v>2.4500000000000002</v>
      </c>
      <c r="Y11" s="201">
        <v>0</v>
      </c>
      <c r="Z11" s="201">
        <v>4.6100000000000003</v>
      </c>
      <c r="AA11" s="201">
        <v>20.37</v>
      </c>
      <c r="AB11" s="201">
        <v>0</v>
      </c>
      <c r="AC11" s="201">
        <v>16.61</v>
      </c>
      <c r="AD11" s="201">
        <v>20.77</v>
      </c>
      <c r="AE11" s="201">
        <v>0</v>
      </c>
      <c r="AF11" s="201">
        <v>0</v>
      </c>
      <c r="AG11" s="201">
        <v>76.38</v>
      </c>
      <c r="AH11" s="201">
        <v>0</v>
      </c>
      <c r="AI11" s="201">
        <v>8.49</v>
      </c>
      <c r="AJ11" s="201">
        <v>0</v>
      </c>
      <c r="AK11" s="201">
        <v>15.61</v>
      </c>
      <c r="AL11" s="201">
        <v>0</v>
      </c>
      <c r="AM11" s="201">
        <v>0</v>
      </c>
      <c r="AN11" s="201">
        <v>0</v>
      </c>
      <c r="AO11" s="201">
        <v>314.39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0.3</v>
      </c>
      <c r="AV11" s="201">
        <v>0.2</v>
      </c>
      <c r="AW11" s="201">
        <v>0</v>
      </c>
      <c r="AX11" s="201">
        <v>0</v>
      </c>
      <c r="AY11" s="201">
        <v>0.37</v>
      </c>
    </row>
    <row r="12" spans="1:51">
      <c r="A12" t="s">
        <v>54</v>
      </c>
      <c r="B12" s="201">
        <v>0</v>
      </c>
      <c r="C12" s="201">
        <v>0</v>
      </c>
      <c r="D12" s="201">
        <v>23.45</v>
      </c>
      <c r="E12" s="201">
        <v>0</v>
      </c>
      <c r="F12" s="201">
        <v>0</v>
      </c>
      <c r="G12" s="201">
        <v>37.9</v>
      </c>
      <c r="H12" s="201">
        <v>0</v>
      </c>
      <c r="I12" s="201">
        <v>0</v>
      </c>
      <c r="J12" s="201">
        <v>48.48</v>
      </c>
      <c r="K12" s="201">
        <v>237.99</v>
      </c>
      <c r="L12" s="201">
        <v>8.5299999999999994</v>
      </c>
      <c r="M12" s="201">
        <v>2.4900000000000002</v>
      </c>
      <c r="N12" s="201">
        <v>1.03</v>
      </c>
      <c r="O12" s="201">
        <v>2.88</v>
      </c>
      <c r="P12" s="201">
        <v>1.7</v>
      </c>
      <c r="Q12" s="201">
        <v>4.78</v>
      </c>
      <c r="R12" s="201">
        <v>9.23</v>
      </c>
      <c r="S12" s="201">
        <v>5.45</v>
      </c>
      <c r="T12" s="201">
        <v>0.51</v>
      </c>
      <c r="U12" s="201">
        <v>2.42</v>
      </c>
      <c r="V12" s="201">
        <v>4.33</v>
      </c>
      <c r="W12" s="201">
        <v>0.77</v>
      </c>
      <c r="X12" s="201">
        <v>2.4500000000000002</v>
      </c>
      <c r="Y12" s="201">
        <v>0</v>
      </c>
      <c r="Z12" s="201">
        <v>4.6100000000000003</v>
      </c>
      <c r="AA12" s="201">
        <v>20.37</v>
      </c>
      <c r="AB12" s="201">
        <v>0</v>
      </c>
      <c r="AC12" s="201">
        <v>16.61</v>
      </c>
      <c r="AD12" s="201">
        <v>20.77</v>
      </c>
      <c r="AE12" s="201">
        <v>0</v>
      </c>
      <c r="AF12" s="201">
        <v>0</v>
      </c>
      <c r="AG12" s="201">
        <v>76.38</v>
      </c>
      <c r="AH12" s="201">
        <v>0</v>
      </c>
      <c r="AI12" s="201">
        <v>8.49</v>
      </c>
      <c r="AJ12" s="201">
        <v>0</v>
      </c>
      <c r="AK12" s="201">
        <v>15.61</v>
      </c>
      <c r="AL12" s="201">
        <v>0</v>
      </c>
      <c r="AM12" s="201">
        <v>0</v>
      </c>
      <c r="AN12" s="201">
        <v>0</v>
      </c>
      <c r="AO12" s="201">
        <v>314.39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0.3</v>
      </c>
      <c r="AV12" s="201">
        <v>0.2</v>
      </c>
      <c r="AW12" s="201">
        <v>0</v>
      </c>
      <c r="AX12" s="201">
        <v>0</v>
      </c>
      <c r="AY12" s="201">
        <v>0.37</v>
      </c>
    </row>
    <row r="13" spans="1:51">
      <c r="A13" t="s">
        <v>55</v>
      </c>
      <c r="B13" s="201">
        <v>0</v>
      </c>
      <c r="C13" s="201">
        <v>0</v>
      </c>
      <c r="D13" s="201">
        <v>23.45</v>
      </c>
      <c r="E13" s="201">
        <v>0</v>
      </c>
      <c r="F13" s="201">
        <v>0</v>
      </c>
      <c r="G13" s="201">
        <v>37.9</v>
      </c>
      <c r="H13" s="201">
        <v>0</v>
      </c>
      <c r="I13" s="201">
        <v>0</v>
      </c>
      <c r="J13" s="201">
        <v>48.48</v>
      </c>
      <c r="K13" s="201">
        <v>237.99</v>
      </c>
      <c r="L13" s="201">
        <v>8.5299999999999994</v>
      </c>
      <c r="M13" s="201">
        <v>2.4900000000000002</v>
      </c>
      <c r="N13" s="201">
        <v>1.03</v>
      </c>
      <c r="O13" s="201">
        <v>2.88</v>
      </c>
      <c r="P13" s="201">
        <v>1.7</v>
      </c>
      <c r="Q13" s="201">
        <v>6.84</v>
      </c>
      <c r="R13" s="201">
        <v>9.23</v>
      </c>
      <c r="S13" s="201">
        <v>5.46</v>
      </c>
      <c r="T13" s="201">
        <v>0.51</v>
      </c>
      <c r="U13" s="201">
        <v>2.42</v>
      </c>
      <c r="V13" s="201">
        <v>4.33</v>
      </c>
      <c r="W13" s="201">
        <v>0.77</v>
      </c>
      <c r="X13" s="201">
        <v>2.4500000000000002</v>
      </c>
      <c r="Y13" s="201">
        <v>0</v>
      </c>
      <c r="Z13" s="201">
        <v>58.33</v>
      </c>
      <c r="AA13" s="201">
        <v>20.37</v>
      </c>
      <c r="AB13" s="201">
        <v>0</v>
      </c>
      <c r="AC13" s="201">
        <v>16.61</v>
      </c>
      <c r="AD13" s="201">
        <v>20.77</v>
      </c>
      <c r="AE13" s="201">
        <v>0</v>
      </c>
      <c r="AF13" s="201">
        <v>0</v>
      </c>
      <c r="AG13" s="201">
        <v>76.38</v>
      </c>
      <c r="AH13" s="201">
        <v>0</v>
      </c>
      <c r="AI13" s="201">
        <v>8.49</v>
      </c>
      <c r="AJ13" s="201">
        <v>0</v>
      </c>
      <c r="AK13" s="201">
        <v>15.61</v>
      </c>
      <c r="AL13" s="201">
        <v>0</v>
      </c>
      <c r="AM13" s="201">
        <v>0</v>
      </c>
      <c r="AN13" s="201">
        <v>0</v>
      </c>
      <c r="AO13" s="201">
        <v>314.39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0.3</v>
      </c>
      <c r="AV13" s="201">
        <v>0.2</v>
      </c>
      <c r="AW13" s="201">
        <v>0</v>
      </c>
      <c r="AX13" s="201">
        <v>0</v>
      </c>
      <c r="AY13" s="201">
        <v>1.23</v>
      </c>
    </row>
    <row r="14" spans="1:51">
      <c r="A14" t="s">
        <v>56</v>
      </c>
      <c r="B14" s="201">
        <v>0</v>
      </c>
      <c r="C14" s="201">
        <v>0</v>
      </c>
      <c r="D14" s="201">
        <v>23.45</v>
      </c>
      <c r="E14" s="201">
        <v>0</v>
      </c>
      <c r="F14" s="201">
        <v>0</v>
      </c>
      <c r="G14" s="201">
        <v>37.9</v>
      </c>
      <c r="H14" s="201">
        <v>0</v>
      </c>
      <c r="I14" s="201">
        <v>0</v>
      </c>
      <c r="J14" s="201">
        <v>48.48</v>
      </c>
      <c r="K14" s="201">
        <v>237.99</v>
      </c>
      <c r="L14" s="201">
        <v>8.5299999999999994</v>
      </c>
      <c r="M14" s="201">
        <v>2.4900000000000002</v>
      </c>
      <c r="N14" s="201">
        <v>1.03</v>
      </c>
      <c r="O14" s="201">
        <v>2.88</v>
      </c>
      <c r="P14" s="201">
        <v>1.7</v>
      </c>
      <c r="Q14" s="201">
        <v>6.84</v>
      </c>
      <c r="R14" s="201">
        <v>9.23</v>
      </c>
      <c r="S14" s="201">
        <v>5.46</v>
      </c>
      <c r="T14" s="201">
        <v>0.51</v>
      </c>
      <c r="U14" s="201">
        <v>2.42</v>
      </c>
      <c r="V14" s="201">
        <v>4.33</v>
      </c>
      <c r="W14" s="201">
        <v>0.77</v>
      </c>
      <c r="X14" s="201">
        <v>2.4500000000000002</v>
      </c>
      <c r="Y14" s="201">
        <v>0</v>
      </c>
      <c r="Z14" s="201">
        <v>64.900000000000006</v>
      </c>
      <c r="AA14" s="201">
        <v>20.37</v>
      </c>
      <c r="AB14" s="201">
        <v>0</v>
      </c>
      <c r="AC14" s="201">
        <v>16.61</v>
      </c>
      <c r="AD14" s="201">
        <v>20.77</v>
      </c>
      <c r="AE14" s="201">
        <v>0</v>
      </c>
      <c r="AF14" s="201">
        <v>0</v>
      </c>
      <c r="AG14" s="201">
        <v>76.38</v>
      </c>
      <c r="AH14" s="201">
        <v>0</v>
      </c>
      <c r="AI14" s="201">
        <v>8.49</v>
      </c>
      <c r="AJ14" s="201">
        <v>0</v>
      </c>
      <c r="AK14" s="201">
        <v>15.61</v>
      </c>
      <c r="AL14" s="201">
        <v>0</v>
      </c>
      <c r="AM14" s="201">
        <v>0</v>
      </c>
      <c r="AN14" s="201">
        <v>0</v>
      </c>
      <c r="AO14" s="201">
        <v>314.39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0.3</v>
      </c>
      <c r="AV14" s="201">
        <v>0.2</v>
      </c>
      <c r="AW14" s="201">
        <v>0</v>
      </c>
      <c r="AX14" s="201">
        <v>0</v>
      </c>
      <c r="AY14" s="201">
        <v>1.23</v>
      </c>
    </row>
    <row r="15" spans="1:51">
      <c r="A15" t="s">
        <v>57</v>
      </c>
      <c r="B15" s="201">
        <v>0</v>
      </c>
      <c r="C15" s="201">
        <v>0</v>
      </c>
      <c r="D15" s="201">
        <v>23.45</v>
      </c>
      <c r="E15" s="201">
        <v>0</v>
      </c>
      <c r="F15" s="201">
        <v>0</v>
      </c>
      <c r="G15" s="201">
        <v>37.9</v>
      </c>
      <c r="H15" s="201">
        <v>0</v>
      </c>
      <c r="I15" s="201">
        <v>0</v>
      </c>
      <c r="J15" s="201">
        <v>48.48</v>
      </c>
      <c r="K15" s="201">
        <v>237.99</v>
      </c>
      <c r="L15" s="201">
        <v>8.5299999999999994</v>
      </c>
      <c r="M15" s="201">
        <v>2.4900000000000002</v>
      </c>
      <c r="N15" s="201">
        <v>1.03</v>
      </c>
      <c r="O15" s="201">
        <v>2.88</v>
      </c>
      <c r="P15" s="201">
        <v>1.7</v>
      </c>
      <c r="Q15" s="201">
        <v>6.84</v>
      </c>
      <c r="R15" s="201">
        <v>9.23</v>
      </c>
      <c r="S15" s="201">
        <v>5.46</v>
      </c>
      <c r="T15" s="201">
        <v>0.51</v>
      </c>
      <c r="U15" s="201">
        <v>2.42</v>
      </c>
      <c r="V15" s="201">
        <v>4.33</v>
      </c>
      <c r="W15" s="201">
        <v>0.77</v>
      </c>
      <c r="X15" s="201">
        <v>2.4500000000000002</v>
      </c>
      <c r="Y15" s="201">
        <v>0</v>
      </c>
      <c r="Z15" s="201">
        <v>64.900000000000006</v>
      </c>
      <c r="AA15" s="201">
        <v>20.37</v>
      </c>
      <c r="AB15" s="201">
        <v>0</v>
      </c>
      <c r="AC15" s="201">
        <v>16.61</v>
      </c>
      <c r="AD15" s="201">
        <v>20.77</v>
      </c>
      <c r="AE15" s="201">
        <v>0</v>
      </c>
      <c r="AF15" s="201">
        <v>0</v>
      </c>
      <c r="AG15" s="201">
        <v>76.38</v>
      </c>
      <c r="AH15" s="201">
        <v>0</v>
      </c>
      <c r="AI15" s="201">
        <v>8.49</v>
      </c>
      <c r="AJ15" s="201">
        <v>0</v>
      </c>
      <c r="AK15" s="201">
        <v>15.61</v>
      </c>
      <c r="AL15" s="201">
        <v>0</v>
      </c>
      <c r="AM15" s="201">
        <v>0</v>
      </c>
      <c r="AN15" s="201">
        <v>0</v>
      </c>
      <c r="AO15" s="201">
        <v>314.39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0.3</v>
      </c>
      <c r="AV15" s="201">
        <v>0.2</v>
      </c>
      <c r="AW15" s="201">
        <v>0</v>
      </c>
      <c r="AX15" s="201">
        <v>0</v>
      </c>
      <c r="AY15" s="201">
        <v>1.23</v>
      </c>
    </row>
    <row r="16" spans="1:51">
      <c r="A16" t="s">
        <v>58</v>
      </c>
      <c r="B16" s="201">
        <v>0</v>
      </c>
      <c r="C16" s="201">
        <v>0</v>
      </c>
      <c r="D16" s="201">
        <v>23.45</v>
      </c>
      <c r="E16" s="201">
        <v>0</v>
      </c>
      <c r="F16" s="201">
        <v>0</v>
      </c>
      <c r="G16" s="201">
        <v>37.9</v>
      </c>
      <c r="H16" s="201">
        <v>0</v>
      </c>
      <c r="I16" s="201">
        <v>0</v>
      </c>
      <c r="J16" s="201">
        <v>48.48</v>
      </c>
      <c r="K16" s="201">
        <v>237.99</v>
      </c>
      <c r="L16" s="201">
        <v>8.5299999999999994</v>
      </c>
      <c r="M16" s="201">
        <v>2.4900000000000002</v>
      </c>
      <c r="N16" s="201">
        <v>1.03</v>
      </c>
      <c r="O16" s="201">
        <v>2.88</v>
      </c>
      <c r="P16" s="201">
        <v>1.7</v>
      </c>
      <c r="Q16" s="201">
        <v>6.84</v>
      </c>
      <c r="R16" s="201">
        <v>9.23</v>
      </c>
      <c r="S16" s="201">
        <v>5.46</v>
      </c>
      <c r="T16" s="201">
        <v>0.51</v>
      </c>
      <c r="U16" s="201">
        <v>2.42</v>
      </c>
      <c r="V16" s="201">
        <v>4.33</v>
      </c>
      <c r="W16" s="201">
        <v>0.77</v>
      </c>
      <c r="X16" s="201">
        <v>2.4500000000000002</v>
      </c>
      <c r="Y16" s="201">
        <v>0</v>
      </c>
      <c r="Z16" s="201">
        <v>64.900000000000006</v>
      </c>
      <c r="AA16" s="201">
        <v>20.37</v>
      </c>
      <c r="AB16" s="201">
        <v>0</v>
      </c>
      <c r="AC16" s="201">
        <v>16.61</v>
      </c>
      <c r="AD16" s="201">
        <v>20.77</v>
      </c>
      <c r="AE16" s="201">
        <v>0</v>
      </c>
      <c r="AF16" s="201">
        <v>0</v>
      </c>
      <c r="AG16" s="201">
        <v>76.38</v>
      </c>
      <c r="AH16" s="201">
        <v>0</v>
      </c>
      <c r="AI16" s="201">
        <v>8.49</v>
      </c>
      <c r="AJ16" s="201">
        <v>0</v>
      </c>
      <c r="AK16" s="201">
        <v>15.61</v>
      </c>
      <c r="AL16" s="201">
        <v>0</v>
      </c>
      <c r="AM16" s="201">
        <v>0</v>
      </c>
      <c r="AN16" s="201">
        <v>0</v>
      </c>
      <c r="AO16" s="201">
        <v>314.39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0.3</v>
      </c>
      <c r="AV16" s="201">
        <v>0.2</v>
      </c>
      <c r="AW16" s="201">
        <v>0</v>
      </c>
      <c r="AX16" s="201">
        <v>0</v>
      </c>
      <c r="AY16" s="201">
        <v>1.23</v>
      </c>
    </row>
    <row r="17" spans="1:51">
      <c r="A17" t="s">
        <v>59</v>
      </c>
      <c r="B17" s="201">
        <v>0</v>
      </c>
      <c r="C17" s="201">
        <v>0</v>
      </c>
      <c r="D17" s="201">
        <v>23.45</v>
      </c>
      <c r="E17" s="201">
        <v>0</v>
      </c>
      <c r="F17" s="201">
        <v>0</v>
      </c>
      <c r="G17" s="201">
        <v>37.9</v>
      </c>
      <c r="H17" s="201">
        <v>0</v>
      </c>
      <c r="I17" s="201">
        <v>0</v>
      </c>
      <c r="J17" s="201">
        <v>48.48</v>
      </c>
      <c r="K17" s="201">
        <v>237.99</v>
      </c>
      <c r="L17" s="201">
        <v>8.5299999999999994</v>
      </c>
      <c r="M17" s="201">
        <v>2.4900000000000002</v>
      </c>
      <c r="N17" s="201">
        <v>1.03</v>
      </c>
      <c r="O17" s="201">
        <v>2.88</v>
      </c>
      <c r="P17" s="201">
        <v>1.7</v>
      </c>
      <c r="Q17" s="201">
        <v>6.84</v>
      </c>
      <c r="R17" s="201">
        <v>9.23</v>
      </c>
      <c r="S17" s="201">
        <v>5.46</v>
      </c>
      <c r="T17" s="201">
        <v>0.51</v>
      </c>
      <c r="U17" s="201">
        <v>2.42</v>
      </c>
      <c r="V17" s="201">
        <v>4.33</v>
      </c>
      <c r="W17" s="201">
        <v>0.77</v>
      </c>
      <c r="X17" s="201">
        <v>2.4500000000000002</v>
      </c>
      <c r="Y17" s="201">
        <v>0</v>
      </c>
      <c r="Z17" s="201">
        <v>64.900000000000006</v>
      </c>
      <c r="AA17" s="201">
        <v>20.37</v>
      </c>
      <c r="AB17" s="201">
        <v>0</v>
      </c>
      <c r="AC17" s="201">
        <v>16.61</v>
      </c>
      <c r="AD17" s="201">
        <v>20.77</v>
      </c>
      <c r="AE17" s="201">
        <v>0</v>
      </c>
      <c r="AF17" s="201">
        <v>0</v>
      </c>
      <c r="AG17" s="201">
        <v>76.38</v>
      </c>
      <c r="AH17" s="201">
        <v>0</v>
      </c>
      <c r="AI17" s="201">
        <v>8.49</v>
      </c>
      <c r="AJ17" s="201">
        <v>0</v>
      </c>
      <c r="AK17" s="201">
        <v>15.61</v>
      </c>
      <c r="AL17" s="201">
        <v>0</v>
      </c>
      <c r="AM17" s="201">
        <v>0</v>
      </c>
      <c r="AN17" s="201">
        <v>0</v>
      </c>
      <c r="AO17" s="201">
        <v>314.39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0.3</v>
      </c>
      <c r="AV17" s="201">
        <v>0.2</v>
      </c>
      <c r="AW17" s="201">
        <v>0</v>
      </c>
      <c r="AX17" s="201">
        <v>0</v>
      </c>
      <c r="AY17" s="201">
        <v>1.23</v>
      </c>
    </row>
    <row r="18" spans="1:51">
      <c r="A18" t="s">
        <v>60</v>
      </c>
      <c r="B18" s="201">
        <v>0</v>
      </c>
      <c r="C18" s="201">
        <v>0</v>
      </c>
      <c r="D18" s="201">
        <v>23.45</v>
      </c>
      <c r="E18" s="201">
        <v>0</v>
      </c>
      <c r="F18" s="201">
        <v>0</v>
      </c>
      <c r="G18" s="201">
        <v>37.9</v>
      </c>
      <c r="H18" s="201">
        <v>0</v>
      </c>
      <c r="I18" s="201">
        <v>0</v>
      </c>
      <c r="J18" s="201">
        <v>48.48</v>
      </c>
      <c r="K18" s="201">
        <v>237.99</v>
      </c>
      <c r="L18" s="201">
        <v>8.5299999999999994</v>
      </c>
      <c r="M18" s="201">
        <v>2.4900000000000002</v>
      </c>
      <c r="N18" s="201">
        <v>1.03</v>
      </c>
      <c r="O18" s="201">
        <v>2.88</v>
      </c>
      <c r="P18" s="201">
        <v>1.7</v>
      </c>
      <c r="Q18" s="201">
        <v>6.84</v>
      </c>
      <c r="R18" s="201">
        <v>9.23</v>
      </c>
      <c r="S18" s="201">
        <v>5.46</v>
      </c>
      <c r="T18" s="201">
        <v>0.51</v>
      </c>
      <c r="U18" s="201">
        <v>2.42</v>
      </c>
      <c r="V18" s="201">
        <v>4.33</v>
      </c>
      <c r="W18" s="201">
        <v>0.77</v>
      </c>
      <c r="X18" s="201">
        <v>2.4500000000000002</v>
      </c>
      <c r="Y18" s="201">
        <v>0</v>
      </c>
      <c r="Z18" s="201">
        <v>64.900000000000006</v>
      </c>
      <c r="AA18" s="201">
        <v>20.37</v>
      </c>
      <c r="AB18" s="201">
        <v>0</v>
      </c>
      <c r="AC18" s="201">
        <v>16.61</v>
      </c>
      <c r="AD18" s="201">
        <v>20.77</v>
      </c>
      <c r="AE18" s="201">
        <v>0</v>
      </c>
      <c r="AF18" s="201">
        <v>0</v>
      </c>
      <c r="AG18" s="201">
        <v>76.38</v>
      </c>
      <c r="AH18" s="201">
        <v>0</v>
      </c>
      <c r="AI18" s="201">
        <v>8.49</v>
      </c>
      <c r="AJ18" s="201">
        <v>0</v>
      </c>
      <c r="AK18" s="201">
        <v>15.61</v>
      </c>
      <c r="AL18" s="201">
        <v>0</v>
      </c>
      <c r="AM18" s="201">
        <v>0</v>
      </c>
      <c r="AN18" s="201">
        <v>0</v>
      </c>
      <c r="AO18" s="201">
        <v>314.39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0.3</v>
      </c>
      <c r="AV18" s="201">
        <v>0.2</v>
      </c>
      <c r="AW18" s="201">
        <v>0</v>
      </c>
      <c r="AX18" s="201">
        <v>0</v>
      </c>
      <c r="AY18" s="201">
        <v>1.23</v>
      </c>
    </row>
    <row r="19" spans="1:51">
      <c r="A19" t="s">
        <v>61</v>
      </c>
      <c r="B19" s="201">
        <v>0</v>
      </c>
      <c r="C19" s="201">
        <v>0</v>
      </c>
      <c r="D19" s="201">
        <v>23.45</v>
      </c>
      <c r="E19" s="201">
        <v>0</v>
      </c>
      <c r="F19" s="201">
        <v>0</v>
      </c>
      <c r="G19" s="201">
        <v>37.9</v>
      </c>
      <c r="H19" s="201">
        <v>0</v>
      </c>
      <c r="I19" s="201">
        <v>0</v>
      </c>
      <c r="J19" s="201">
        <v>48.48</v>
      </c>
      <c r="K19" s="201">
        <v>237.99</v>
      </c>
      <c r="L19" s="201">
        <v>8.5299999999999994</v>
      </c>
      <c r="M19" s="201">
        <v>2.4900000000000002</v>
      </c>
      <c r="N19" s="201">
        <v>1.03</v>
      </c>
      <c r="O19" s="201">
        <v>2.88</v>
      </c>
      <c r="P19" s="201">
        <v>1.7</v>
      </c>
      <c r="Q19" s="201">
        <v>6.84</v>
      </c>
      <c r="R19" s="201">
        <v>9.23</v>
      </c>
      <c r="S19" s="201">
        <v>5.46</v>
      </c>
      <c r="T19" s="201">
        <v>0.51</v>
      </c>
      <c r="U19" s="201">
        <v>2.42</v>
      </c>
      <c r="V19" s="201">
        <v>4.33</v>
      </c>
      <c r="W19" s="201">
        <v>0.77</v>
      </c>
      <c r="X19" s="201">
        <v>2.4500000000000002</v>
      </c>
      <c r="Y19" s="201">
        <v>0</v>
      </c>
      <c r="Z19" s="201">
        <v>64.900000000000006</v>
      </c>
      <c r="AA19" s="201">
        <v>20.37</v>
      </c>
      <c r="AB19" s="201">
        <v>0</v>
      </c>
      <c r="AC19" s="201">
        <v>16.61</v>
      </c>
      <c r="AD19" s="201">
        <v>20.77</v>
      </c>
      <c r="AE19" s="201">
        <v>0</v>
      </c>
      <c r="AF19" s="201">
        <v>0</v>
      </c>
      <c r="AG19" s="201">
        <v>76.38</v>
      </c>
      <c r="AH19" s="201">
        <v>0</v>
      </c>
      <c r="AI19" s="201">
        <v>8.49</v>
      </c>
      <c r="AJ19" s="201">
        <v>0</v>
      </c>
      <c r="AK19" s="201">
        <v>15.61</v>
      </c>
      <c r="AL19" s="201">
        <v>0</v>
      </c>
      <c r="AM19" s="201">
        <v>0</v>
      </c>
      <c r="AN19" s="201">
        <v>0</v>
      </c>
      <c r="AO19" s="201">
        <v>314.39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0.3</v>
      </c>
      <c r="AV19" s="201">
        <v>0.2</v>
      </c>
      <c r="AW19" s="201">
        <v>0</v>
      </c>
      <c r="AX19" s="201">
        <v>0</v>
      </c>
      <c r="AY19" s="201">
        <v>1.23</v>
      </c>
    </row>
    <row r="20" spans="1:51">
      <c r="A20" t="s">
        <v>62</v>
      </c>
      <c r="B20" s="201">
        <v>0</v>
      </c>
      <c r="C20" s="201">
        <v>0</v>
      </c>
      <c r="D20" s="201">
        <v>23.45</v>
      </c>
      <c r="E20" s="201">
        <v>0</v>
      </c>
      <c r="F20" s="201">
        <v>0</v>
      </c>
      <c r="G20" s="201">
        <v>37.9</v>
      </c>
      <c r="H20" s="201">
        <v>0</v>
      </c>
      <c r="I20" s="201">
        <v>0</v>
      </c>
      <c r="J20" s="201">
        <v>48.48</v>
      </c>
      <c r="K20" s="201">
        <v>237.99</v>
      </c>
      <c r="L20" s="201">
        <v>8.5299999999999994</v>
      </c>
      <c r="M20" s="201">
        <v>2.4900000000000002</v>
      </c>
      <c r="N20" s="201">
        <v>1.03</v>
      </c>
      <c r="O20" s="201">
        <v>2.88</v>
      </c>
      <c r="P20" s="201">
        <v>1.7</v>
      </c>
      <c r="Q20" s="201">
        <v>6.84</v>
      </c>
      <c r="R20" s="201">
        <v>9.23</v>
      </c>
      <c r="S20" s="201">
        <v>5.46</v>
      </c>
      <c r="T20" s="201">
        <v>0.51</v>
      </c>
      <c r="U20" s="201">
        <v>2.42</v>
      </c>
      <c r="V20" s="201">
        <v>4.33</v>
      </c>
      <c r="W20" s="201">
        <v>0.77</v>
      </c>
      <c r="X20" s="201">
        <v>2.4500000000000002</v>
      </c>
      <c r="Y20" s="201">
        <v>0</v>
      </c>
      <c r="Z20" s="201">
        <v>64.900000000000006</v>
      </c>
      <c r="AA20" s="201">
        <v>20.37</v>
      </c>
      <c r="AB20" s="201">
        <v>0</v>
      </c>
      <c r="AC20" s="201">
        <v>16.61</v>
      </c>
      <c r="AD20" s="201">
        <v>20.77</v>
      </c>
      <c r="AE20" s="201">
        <v>0</v>
      </c>
      <c r="AF20" s="201">
        <v>0</v>
      </c>
      <c r="AG20" s="201">
        <v>76.38</v>
      </c>
      <c r="AH20" s="201">
        <v>0</v>
      </c>
      <c r="AI20" s="201">
        <v>8.49</v>
      </c>
      <c r="AJ20" s="201">
        <v>0</v>
      </c>
      <c r="AK20" s="201">
        <v>15.61</v>
      </c>
      <c r="AL20" s="201">
        <v>0</v>
      </c>
      <c r="AM20" s="201">
        <v>0</v>
      </c>
      <c r="AN20" s="201">
        <v>0</v>
      </c>
      <c r="AO20" s="201">
        <v>314.39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0.3</v>
      </c>
      <c r="AV20" s="201">
        <v>0.2</v>
      </c>
      <c r="AW20" s="201">
        <v>0</v>
      </c>
      <c r="AX20" s="201">
        <v>0</v>
      </c>
      <c r="AY20" s="201">
        <v>1.23</v>
      </c>
    </row>
    <row r="21" spans="1:51">
      <c r="A21" t="s">
        <v>63</v>
      </c>
      <c r="B21" s="201">
        <v>0</v>
      </c>
      <c r="C21" s="201">
        <v>0</v>
      </c>
      <c r="D21" s="201">
        <v>23.45</v>
      </c>
      <c r="E21" s="201">
        <v>0</v>
      </c>
      <c r="F21" s="201">
        <v>0</v>
      </c>
      <c r="G21" s="201">
        <v>37.9</v>
      </c>
      <c r="H21" s="201">
        <v>0</v>
      </c>
      <c r="I21" s="201">
        <v>0</v>
      </c>
      <c r="J21" s="201">
        <v>48.48</v>
      </c>
      <c r="K21" s="201">
        <v>237.99</v>
      </c>
      <c r="L21" s="201">
        <v>8.5299999999999994</v>
      </c>
      <c r="M21" s="201">
        <v>2.4900000000000002</v>
      </c>
      <c r="N21" s="201">
        <v>1.03</v>
      </c>
      <c r="O21" s="201">
        <v>2.88</v>
      </c>
      <c r="P21" s="201">
        <v>1.7</v>
      </c>
      <c r="Q21" s="201">
        <v>6.84</v>
      </c>
      <c r="R21" s="201">
        <v>9.23</v>
      </c>
      <c r="S21" s="201">
        <v>5.46</v>
      </c>
      <c r="T21" s="201">
        <v>0.51</v>
      </c>
      <c r="U21" s="201">
        <v>2.42</v>
      </c>
      <c r="V21" s="201">
        <v>4.33</v>
      </c>
      <c r="W21" s="201">
        <v>0.77</v>
      </c>
      <c r="X21" s="201">
        <v>2.4500000000000002</v>
      </c>
      <c r="Y21" s="201">
        <v>0</v>
      </c>
      <c r="Z21" s="201">
        <v>64.900000000000006</v>
      </c>
      <c r="AA21" s="201">
        <v>20.37</v>
      </c>
      <c r="AB21" s="201">
        <v>0</v>
      </c>
      <c r="AC21" s="201">
        <v>16.61</v>
      </c>
      <c r="AD21" s="201">
        <v>20.77</v>
      </c>
      <c r="AE21" s="201">
        <v>0</v>
      </c>
      <c r="AF21" s="201">
        <v>0</v>
      </c>
      <c r="AG21" s="201">
        <v>76.38</v>
      </c>
      <c r="AH21" s="201">
        <v>0</v>
      </c>
      <c r="AI21" s="201">
        <v>8.49</v>
      </c>
      <c r="AJ21" s="201">
        <v>0</v>
      </c>
      <c r="AK21" s="201">
        <v>15.61</v>
      </c>
      <c r="AL21" s="201">
        <v>0</v>
      </c>
      <c r="AM21" s="201">
        <v>0</v>
      </c>
      <c r="AN21" s="201">
        <v>0</v>
      </c>
      <c r="AO21" s="201">
        <v>314.39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0.3</v>
      </c>
      <c r="AV21" s="201">
        <v>0.2</v>
      </c>
      <c r="AW21" s="201">
        <v>0</v>
      </c>
      <c r="AX21" s="201">
        <v>0</v>
      </c>
      <c r="AY21" s="201">
        <v>1.23</v>
      </c>
    </row>
    <row r="22" spans="1:51">
      <c r="A22" t="s">
        <v>64</v>
      </c>
      <c r="B22" s="201">
        <v>0</v>
      </c>
      <c r="C22" s="201">
        <v>0</v>
      </c>
      <c r="D22" s="201">
        <v>23.45</v>
      </c>
      <c r="E22" s="201">
        <v>0</v>
      </c>
      <c r="F22" s="201">
        <v>0</v>
      </c>
      <c r="G22" s="201">
        <v>37.9</v>
      </c>
      <c r="H22" s="201">
        <v>0</v>
      </c>
      <c r="I22" s="201">
        <v>0</v>
      </c>
      <c r="J22" s="201">
        <v>48.48</v>
      </c>
      <c r="K22" s="201">
        <v>237.99</v>
      </c>
      <c r="L22" s="201">
        <v>8.5299999999999994</v>
      </c>
      <c r="M22" s="201">
        <v>2.4900000000000002</v>
      </c>
      <c r="N22" s="201">
        <v>1.03</v>
      </c>
      <c r="O22" s="201">
        <v>2.88</v>
      </c>
      <c r="P22" s="201">
        <v>1.7</v>
      </c>
      <c r="Q22" s="201">
        <v>6.84</v>
      </c>
      <c r="R22" s="201">
        <v>9.23</v>
      </c>
      <c r="S22" s="201">
        <v>5.46</v>
      </c>
      <c r="T22" s="201">
        <v>0.51</v>
      </c>
      <c r="U22" s="201">
        <v>2.42</v>
      </c>
      <c r="V22" s="201">
        <v>4.33</v>
      </c>
      <c r="W22" s="201">
        <v>0.77</v>
      </c>
      <c r="X22" s="201">
        <v>2.4500000000000002</v>
      </c>
      <c r="Y22" s="201">
        <v>0</v>
      </c>
      <c r="Z22" s="201">
        <v>64.900000000000006</v>
      </c>
      <c r="AA22" s="201">
        <v>20.37</v>
      </c>
      <c r="AB22" s="201">
        <v>0</v>
      </c>
      <c r="AC22" s="201">
        <v>16.61</v>
      </c>
      <c r="AD22" s="201">
        <v>20.77</v>
      </c>
      <c r="AE22" s="201">
        <v>0</v>
      </c>
      <c r="AF22" s="201">
        <v>0</v>
      </c>
      <c r="AG22" s="201">
        <v>76.38</v>
      </c>
      <c r="AH22" s="201">
        <v>0</v>
      </c>
      <c r="AI22" s="201">
        <v>8.49</v>
      </c>
      <c r="AJ22" s="201">
        <v>0</v>
      </c>
      <c r="AK22" s="201">
        <v>15.61</v>
      </c>
      <c r="AL22" s="201">
        <v>0</v>
      </c>
      <c r="AM22" s="201">
        <v>0</v>
      </c>
      <c r="AN22" s="201">
        <v>0</v>
      </c>
      <c r="AO22" s="201">
        <v>314.39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0.3</v>
      </c>
      <c r="AV22" s="201">
        <v>0.2</v>
      </c>
      <c r="AW22" s="201">
        <v>0</v>
      </c>
      <c r="AX22" s="201">
        <v>0</v>
      </c>
      <c r="AY22" s="201">
        <v>1.23</v>
      </c>
    </row>
    <row r="23" spans="1:51">
      <c r="A23" t="s">
        <v>65</v>
      </c>
      <c r="B23" s="201">
        <v>0</v>
      </c>
      <c r="C23" s="201">
        <v>0</v>
      </c>
      <c r="D23" s="201">
        <v>23.45</v>
      </c>
      <c r="E23" s="201">
        <v>0</v>
      </c>
      <c r="F23" s="201">
        <v>0</v>
      </c>
      <c r="G23" s="201">
        <v>37.9</v>
      </c>
      <c r="H23" s="201">
        <v>0</v>
      </c>
      <c r="I23" s="201">
        <v>0</v>
      </c>
      <c r="J23" s="201">
        <v>48.48</v>
      </c>
      <c r="K23" s="201">
        <v>237.99</v>
      </c>
      <c r="L23" s="201">
        <v>8.5299999999999994</v>
      </c>
      <c r="M23" s="201">
        <v>2.4900000000000002</v>
      </c>
      <c r="N23" s="201">
        <v>1.03</v>
      </c>
      <c r="O23" s="201">
        <v>2.88</v>
      </c>
      <c r="P23" s="201">
        <v>1.7</v>
      </c>
      <c r="Q23" s="201">
        <v>6.84</v>
      </c>
      <c r="R23" s="201">
        <v>9.23</v>
      </c>
      <c r="S23" s="201">
        <v>5.46</v>
      </c>
      <c r="T23" s="201">
        <v>0.51</v>
      </c>
      <c r="U23" s="201">
        <v>2.42</v>
      </c>
      <c r="V23" s="201">
        <v>4.33</v>
      </c>
      <c r="W23" s="201">
        <v>0.77</v>
      </c>
      <c r="X23" s="201">
        <v>2.4500000000000002</v>
      </c>
      <c r="Y23" s="201">
        <v>0</v>
      </c>
      <c r="Z23" s="201">
        <v>64.900000000000006</v>
      </c>
      <c r="AA23" s="201">
        <v>20.37</v>
      </c>
      <c r="AB23" s="201">
        <v>0</v>
      </c>
      <c r="AC23" s="201">
        <v>16.61</v>
      </c>
      <c r="AD23" s="201">
        <v>20.77</v>
      </c>
      <c r="AE23" s="201">
        <v>0</v>
      </c>
      <c r="AF23" s="201">
        <v>0</v>
      </c>
      <c r="AG23" s="201">
        <v>76.38</v>
      </c>
      <c r="AH23" s="201">
        <v>0</v>
      </c>
      <c r="AI23" s="201">
        <v>8.49</v>
      </c>
      <c r="AJ23" s="201">
        <v>0</v>
      </c>
      <c r="AK23" s="201">
        <v>15.61</v>
      </c>
      <c r="AL23" s="201">
        <v>0</v>
      </c>
      <c r="AM23" s="201">
        <v>0</v>
      </c>
      <c r="AN23" s="201">
        <v>0</v>
      </c>
      <c r="AO23" s="201">
        <v>314.39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0.3</v>
      </c>
      <c r="AV23" s="201">
        <v>0.2</v>
      </c>
      <c r="AW23" s="201">
        <v>0</v>
      </c>
      <c r="AX23" s="201">
        <v>0</v>
      </c>
      <c r="AY23" s="201">
        <v>1.23</v>
      </c>
    </row>
    <row r="24" spans="1:51">
      <c r="A24" t="s">
        <v>66</v>
      </c>
      <c r="B24" s="201">
        <v>0</v>
      </c>
      <c r="C24" s="201">
        <v>0</v>
      </c>
      <c r="D24" s="201">
        <v>23.45</v>
      </c>
      <c r="E24" s="201">
        <v>0</v>
      </c>
      <c r="F24" s="201">
        <v>0</v>
      </c>
      <c r="G24" s="201">
        <v>37.9</v>
      </c>
      <c r="H24" s="201">
        <v>0</v>
      </c>
      <c r="I24" s="201">
        <v>0</v>
      </c>
      <c r="J24" s="201">
        <v>48.48</v>
      </c>
      <c r="K24" s="201">
        <v>237.99</v>
      </c>
      <c r="L24" s="201">
        <v>8.5299999999999994</v>
      </c>
      <c r="M24" s="201">
        <v>2.4900000000000002</v>
      </c>
      <c r="N24" s="201">
        <v>1.03</v>
      </c>
      <c r="O24" s="201">
        <v>2.88</v>
      </c>
      <c r="P24" s="201">
        <v>1.7</v>
      </c>
      <c r="Q24" s="201">
        <v>6.84</v>
      </c>
      <c r="R24" s="201">
        <v>9.23</v>
      </c>
      <c r="S24" s="201">
        <v>5.46</v>
      </c>
      <c r="T24" s="201">
        <v>0.51</v>
      </c>
      <c r="U24" s="201">
        <v>2.42</v>
      </c>
      <c r="V24" s="201">
        <v>4.33</v>
      </c>
      <c r="W24" s="201">
        <v>0.77</v>
      </c>
      <c r="X24" s="201">
        <v>2.4500000000000002</v>
      </c>
      <c r="Y24" s="201">
        <v>0</v>
      </c>
      <c r="Z24" s="201">
        <v>64.900000000000006</v>
      </c>
      <c r="AA24" s="201">
        <v>20.37</v>
      </c>
      <c r="AB24" s="201">
        <v>0</v>
      </c>
      <c r="AC24" s="201">
        <v>16.61</v>
      </c>
      <c r="AD24" s="201">
        <v>20.77</v>
      </c>
      <c r="AE24" s="201">
        <v>0</v>
      </c>
      <c r="AF24" s="201">
        <v>0</v>
      </c>
      <c r="AG24" s="201">
        <v>76.38</v>
      </c>
      <c r="AH24" s="201">
        <v>0</v>
      </c>
      <c r="AI24" s="201">
        <v>8.49</v>
      </c>
      <c r="AJ24" s="201">
        <v>0</v>
      </c>
      <c r="AK24" s="201">
        <v>15.61</v>
      </c>
      <c r="AL24" s="201">
        <v>0</v>
      </c>
      <c r="AM24" s="201">
        <v>0</v>
      </c>
      <c r="AN24" s="201">
        <v>0</v>
      </c>
      <c r="AO24" s="201">
        <v>314.39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0.3</v>
      </c>
      <c r="AV24" s="201">
        <v>0.2</v>
      </c>
      <c r="AW24" s="201">
        <v>0</v>
      </c>
      <c r="AX24" s="201">
        <v>0.03</v>
      </c>
      <c r="AY24" s="201">
        <v>1.23</v>
      </c>
    </row>
    <row r="25" spans="1:51">
      <c r="A25" t="s">
        <v>67</v>
      </c>
      <c r="B25" s="201">
        <v>0</v>
      </c>
      <c r="C25" s="201">
        <v>0</v>
      </c>
      <c r="D25" s="201">
        <v>23.45</v>
      </c>
      <c r="E25" s="201">
        <v>0</v>
      </c>
      <c r="F25" s="201">
        <v>0</v>
      </c>
      <c r="G25" s="201">
        <v>37.9</v>
      </c>
      <c r="H25" s="201">
        <v>0</v>
      </c>
      <c r="I25" s="201">
        <v>0</v>
      </c>
      <c r="J25" s="201">
        <v>48.48</v>
      </c>
      <c r="K25" s="201">
        <v>237.99</v>
      </c>
      <c r="L25" s="201">
        <v>8.5299999999999994</v>
      </c>
      <c r="M25" s="201">
        <v>2.4900000000000002</v>
      </c>
      <c r="N25" s="201">
        <v>1.03</v>
      </c>
      <c r="O25" s="201">
        <v>2.88</v>
      </c>
      <c r="P25" s="201">
        <v>1.7</v>
      </c>
      <c r="Q25" s="201">
        <v>6.84</v>
      </c>
      <c r="R25" s="201">
        <v>9.23</v>
      </c>
      <c r="S25" s="201">
        <v>5.46</v>
      </c>
      <c r="T25" s="201">
        <v>0.51</v>
      </c>
      <c r="U25" s="201">
        <v>2.42</v>
      </c>
      <c r="V25" s="201">
        <v>0.34</v>
      </c>
      <c r="W25" s="201">
        <v>0.77</v>
      </c>
      <c r="X25" s="201">
        <v>2.4500000000000002</v>
      </c>
      <c r="Y25" s="201">
        <v>0</v>
      </c>
      <c r="Z25" s="201">
        <v>10.1</v>
      </c>
      <c r="AA25" s="201">
        <v>20.37</v>
      </c>
      <c r="AB25" s="201">
        <v>0</v>
      </c>
      <c r="AC25" s="201">
        <v>16.61</v>
      </c>
      <c r="AD25" s="201">
        <v>20.77</v>
      </c>
      <c r="AE25" s="201">
        <v>0</v>
      </c>
      <c r="AF25" s="201">
        <v>0</v>
      </c>
      <c r="AG25" s="201">
        <v>76.38</v>
      </c>
      <c r="AH25" s="201">
        <v>0</v>
      </c>
      <c r="AI25" s="201">
        <v>8.49</v>
      </c>
      <c r="AJ25" s="201">
        <v>0</v>
      </c>
      <c r="AK25" s="201">
        <v>15.61</v>
      </c>
      <c r="AL25" s="201">
        <v>0</v>
      </c>
      <c r="AM25" s="201">
        <v>0</v>
      </c>
      <c r="AN25" s="201">
        <v>0</v>
      </c>
      <c r="AO25" s="201">
        <v>314.39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0.3</v>
      </c>
      <c r="AV25" s="201">
        <v>0.2</v>
      </c>
      <c r="AW25" s="201">
        <v>0</v>
      </c>
      <c r="AX25" s="201">
        <v>0.06</v>
      </c>
      <c r="AY25" s="201">
        <v>0.18</v>
      </c>
    </row>
    <row r="26" spans="1:51">
      <c r="A26" t="s">
        <v>68</v>
      </c>
      <c r="B26" s="201">
        <v>0</v>
      </c>
      <c r="C26" s="201">
        <v>0</v>
      </c>
      <c r="D26" s="201">
        <v>23.45</v>
      </c>
      <c r="E26" s="201">
        <v>0</v>
      </c>
      <c r="F26" s="201">
        <v>0</v>
      </c>
      <c r="G26" s="201">
        <v>37.9</v>
      </c>
      <c r="H26" s="201">
        <v>0</v>
      </c>
      <c r="I26" s="201">
        <v>0</v>
      </c>
      <c r="J26" s="201">
        <v>48.48</v>
      </c>
      <c r="K26" s="201">
        <v>237.99</v>
      </c>
      <c r="L26" s="201">
        <v>8.5299999999999994</v>
      </c>
      <c r="M26" s="201">
        <v>2.4900000000000002</v>
      </c>
      <c r="N26" s="201">
        <v>1.03</v>
      </c>
      <c r="O26" s="201">
        <v>2.88</v>
      </c>
      <c r="P26" s="201">
        <v>1.7</v>
      </c>
      <c r="Q26" s="201">
        <v>6.84</v>
      </c>
      <c r="R26" s="201">
        <v>9.23</v>
      </c>
      <c r="S26" s="201">
        <v>5.46</v>
      </c>
      <c r="T26" s="201">
        <v>0.51</v>
      </c>
      <c r="U26" s="201">
        <v>2.42</v>
      </c>
      <c r="V26" s="201">
        <v>0.34</v>
      </c>
      <c r="W26" s="201">
        <v>0.77</v>
      </c>
      <c r="X26" s="201">
        <v>2.4500000000000002</v>
      </c>
      <c r="Y26" s="201">
        <v>0</v>
      </c>
      <c r="Z26" s="201">
        <v>4.6100000000000003</v>
      </c>
      <c r="AA26" s="201">
        <v>20.37</v>
      </c>
      <c r="AB26" s="201">
        <v>0</v>
      </c>
      <c r="AC26" s="201">
        <v>16.61</v>
      </c>
      <c r="AD26" s="201">
        <v>20.77</v>
      </c>
      <c r="AE26" s="201">
        <v>0</v>
      </c>
      <c r="AF26" s="201">
        <v>0</v>
      </c>
      <c r="AG26" s="201">
        <v>76.38</v>
      </c>
      <c r="AH26" s="201">
        <v>0</v>
      </c>
      <c r="AI26" s="201">
        <v>8.49</v>
      </c>
      <c r="AJ26" s="201">
        <v>0</v>
      </c>
      <c r="AK26" s="201">
        <v>15.61</v>
      </c>
      <c r="AL26" s="201">
        <v>0</v>
      </c>
      <c r="AM26" s="201">
        <v>0</v>
      </c>
      <c r="AN26" s="201">
        <v>0</v>
      </c>
      <c r="AO26" s="201">
        <v>314.39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0.3</v>
      </c>
      <c r="AV26" s="201">
        <v>0.2</v>
      </c>
      <c r="AW26" s="201">
        <v>7.0000000000000007E-2</v>
      </c>
      <c r="AX26" s="201">
        <v>0.1</v>
      </c>
      <c r="AY26" s="201">
        <v>0.18</v>
      </c>
    </row>
    <row r="27" spans="1:51">
      <c r="A27" t="s">
        <v>69</v>
      </c>
      <c r="B27" s="201">
        <v>0</v>
      </c>
      <c r="C27" s="201">
        <v>0</v>
      </c>
      <c r="D27" s="201">
        <v>23.45</v>
      </c>
      <c r="E27" s="201">
        <v>0</v>
      </c>
      <c r="F27" s="201">
        <v>0</v>
      </c>
      <c r="G27" s="201">
        <v>37.9</v>
      </c>
      <c r="H27" s="201">
        <v>0</v>
      </c>
      <c r="I27" s="201">
        <v>0</v>
      </c>
      <c r="J27" s="201">
        <v>48.48</v>
      </c>
      <c r="K27" s="201">
        <v>237.99</v>
      </c>
      <c r="L27" s="201">
        <v>8.5299999999999994</v>
      </c>
      <c r="M27" s="201">
        <v>2.4900000000000002</v>
      </c>
      <c r="N27" s="201">
        <v>1.03</v>
      </c>
      <c r="O27" s="201">
        <v>2.88</v>
      </c>
      <c r="P27" s="201">
        <v>1.7</v>
      </c>
      <c r="Q27" s="201">
        <v>7.08</v>
      </c>
      <c r="R27" s="201">
        <v>9.23</v>
      </c>
      <c r="S27" s="201">
        <v>5.45</v>
      </c>
      <c r="T27" s="201">
        <v>0.51</v>
      </c>
      <c r="U27" s="201">
        <v>2.42</v>
      </c>
      <c r="V27" s="201">
        <v>0.34</v>
      </c>
      <c r="W27" s="201">
        <v>0.77</v>
      </c>
      <c r="X27" s="201">
        <v>2.4500000000000002</v>
      </c>
      <c r="Y27" s="201">
        <v>0</v>
      </c>
      <c r="Z27" s="201">
        <v>4.6100000000000003</v>
      </c>
      <c r="AA27" s="201">
        <v>20.37</v>
      </c>
      <c r="AB27" s="201">
        <v>0</v>
      </c>
      <c r="AC27" s="201">
        <v>16.61</v>
      </c>
      <c r="AD27" s="201">
        <v>20.77</v>
      </c>
      <c r="AE27" s="201">
        <v>0</v>
      </c>
      <c r="AF27" s="201">
        <v>0</v>
      </c>
      <c r="AG27" s="201">
        <v>76.38</v>
      </c>
      <c r="AH27" s="201">
        <v>0</v>
      </c>
      <c r="AI27" s="201">
        <v>8.49</v>
      </c>
      <c r="AJ27" s="201">
        <v>0</v>
      </c>
      <c r="AK27" s="201">
        <v>15.61</v>
      </c>
      <c r="AL27" s="201">
        <v>0</v>
      </c>
      <c r="AM27" s="201">
        <v>0</v>
      </c>
      <c r="AN27" s="201">
        <v>0</v>
      </c>
      <c r="AO27" s="201">
        <v>314.39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0.3</v>
      </c>
      <c r="AV27" s="201">
        <v>0.2</v>
      </c>
      <c r="AW27" s="201">
        <v>0.16</v>
      </c>
      <c r="AX27" s="201">
        <v>0.15</v>
      </c>
      <c r="AY27" s="201">
        <v>0.18</v>
      </c>
    </row>
    <row r="28" spans="1:51">
      <c r="A28" t="s">
        <v>70</v>
      </c>
      <c r="B28" s="201">
        <v>0</v>
      </c>
      <c r="C28" s="201">
        <v>0</v>
      </c>
      <c r="D28" s="201">
        <v>23.45</v>
      </c>
      <c r="E28" s="201">
        <v>0</v>
      </c>
      <c r="F28" s="201">
        <v>0</v>
      </c>
      <c r="G28" s="201">
        <v>37.9</v>
      </c>
      <c r="H28" s="201">
        <v>0</v>
      </c>
      <c r="I28" s="201">
        <v>0</v>
      </c>
      <c r="J28" s="201">
        <v>48.48</v>
      </c>
      <c r="K28" s="201">
        <v>237.99</v>
      </c>
      <c r="L28" s="201">
        <v>8.5299999999999994</v>
      </c>
      <c r="M28" s="201">
        <v>2.4900000000000002</v>
      </c>
      <c r="N28" s="201">
        <v>1.03</v>
      </c>
      <c r="O28" s="201">
        <v>2.88</v>
      </c>
      <c r="P28" s="201">
        <v>1.7</v>
      </c>
      <c r="Q28" s="201">
        <v>7.08</v>
      </c>
      <c r="R28" s="201">
        <v>9.23</v>
      </c>
      <c r="S28" s="201">
        <v>5.45</v>
      </c>
      <c r="T28" s="201">
        <v>0.51</v>
      </c>
      <c r="U28" s="201">
        <v>2.42</v>
      </c>
      <c r="V28" s="201">
        <v>0.34</v>
      </c>
      <c r="W28" s="201">
        <v>0.77</v>
      </c>
      <c r="X28" s="201">
        <v>2.4500000000000002</v>
      </c>
      <c r="Y28" s="201">
        <v>0</v>
      </c>
      <c r="Z28" s="201">
        <v>4.6100000000000003</v>
      </c>
      <c r="AA28" s="201">
        <v>20.37</v>
      </c>
      <c r="AB28" s="201">
        <v>0</v>
      </c>
      <c r="AC28" s="201">
        <v>16.61</v>
      </c>
      <c r="AD28" s="201">
        <v>20.77</v>
      </c>
      <c r="AE28" s="201">
        <v>0</v>
      </c>
      <c r="AF28" s="201">
        <v>0</v>
      </c>
      <c r="AG28" s="201">
        <v>76.38</v>
      </c>
      <c r="AH28" s="201">
        <v>0</v>
      </c>
      <c r="AI28" s="201">
        <v>8.49</v>
      </c>
      <c r="AJ28" s="201">
        <v>0</v>
      </c>
      <c r="AK28" s="201">
        <v>15.61</v>
      </c>
      <c r="AL28" s="201">
        <v>0</v>
      </c>
      <c r="AM28" s="201">
        <v>0</v>
      </c>
      <c r="AN28" s="201">
        <v>0</v>
      </c>
      <c r="AO28" s="201">
        <v>314.39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0.3</v>
      </c>
      <c r="AV28" s="201">
        <v>0.2</v>
      </c>
      <c r="AW28" s="201">
        <v>0.27</v>
      </c>
      <c r="AX28" s="201">
        <v>0.1</v>
      </c>
      <c r="AY28" s="201">
        <v>0.18</v>
      </c>
    </row>
    <row r="29" spans="1:51">
      <c r="A29" t="s">
        <v>71</v>
      </c>
      <c r="B29" s="201">
        <v>0</v>
      </c>
      <c r="C29" s="201">
        <v>0</v>
      </c>
      <c r="D29" s="201">
        <v>23.45</v>
      </c>
      <c r="E29" s="201">
        <v>0</v>
      </c>
      <c r="F29" s="201">
        <v>0</v>
      </c>
      <c r="G29" s="201">
        <v>37.9</v>
      </c>
      <c r="H29" s="201">
        <v>0</v>
      </c>
      <c r="I29" s="201">
        <v>0</v>
      </c>
      <c r="J29" s="201">
        <v>48.48</v>
      </c>
      <c r="K29" s="201">
        <v>237.99</v>
      </c>
      <c r="L29" s="201">
        <v>8.34</v>
      </c>
      <c r="M29" s="201">
        <v>2.4900000000000002</v>
      </c>
      <c r="N29" s="201">
        <v>1.03</v>
      </c>
      <c r="O29" s="201">
        <v>2.88</v>
      </c>
      <c r="P29" s="201">
        <v>1.7</v>
      </c>
      <c r="Q29" s="201">
        <v>7.08</v>
      </c>
      <c r="R29" s="201">
        <v>9.23</v>
      </c>
      <c r="S29" s="201">
        <v>5.45</v>
      </c>
      <c r="T29" s="201">
        <v>0.51</v>
      </c>
      <c r="U29" s="201">
        <v>2.42</v>
      </c>
      <c r="V29" s="201">
        <v>4.33</v>
      </c>
      <c r="W29" s="201">
        <v>0.77</v>
      </c>
      <c r="X29" s="201">
        <v>2.4500000000000002</v>
      </c>
      <c r="Y29" s="201">
        <v>0</v>
      </c>
      <c r="Z29" s="201">
        <v>58.33</v>
      </c>
      <c r="AA29" s="201">
        <v>20.37</v>
      </c>
      <c r="AB29" s="201">
        <v>0</v>
      </c>
      <c r="AC29" s="201">
        <v>16.61</v>
      </c>
      <c r="AD29" s="201">
        <v>20.77</v>
      </c>
      <c r="AE29" s="201">
        <v>0</v>
      </c>
      <c r="AF29" s="201">
        <v>0</v>
      </c>
      <c r="AG29" s="201">
        <v>76.38</v>
      </c>
      <c r="AH29" s="201">
        <v>0</v>
      </c>
      <c r="AI29" s="201">
        <v>8.49</v>
      </c>
      <c r="AJ29" s="201">
        <v>0</v>
      </c>
      <c r="AK29" s="201">
        <v>15.61</v>
      </c>
      <c r="AL29" s="201">
        <v>0</v>
      </c>
      <c r="AM29" s="201">
        <v>0</v>
      </c>
      <c r="AN29" s="201">
        <v>0</v>
      </c>
      <c r="AO29" s="201">
        <v>314.39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0.3</v>
      </c>
      <c r="AV29" s="201">
        <v>0.31</v>
      </c>
      <c r="AW29" s="201">
        <v>0.34</v>
      </c>
      <c r="AX29" s="201">
        <v>0.23</v>
      </c>
      <c r="AY29" s="201">
        <v>1.23</v>
      </c>
    </row>
    <row r="30" spans="1:51">
      <c r="A30" t="s">
        <v>72</v>
      </c>
      <c r="B30" s="201">
        <v>0</v>
      </c>
      <c r="C30" s="201">
        <v>0</v>
      </c>
      <c r="D30" s="201">
        <v>23.45</v>
      </c>
      <c r="E30" s="201">
        <v>0</v>
      </c>
      <c r="F30" s="201">
        <v>0</v>
      </c>
      <c r="G30" s="201">
        <v>37.9</v>
      </c>
      <c r="H30" s="201">
        <v>0</v>
      </c>
      <c r="I30" s="201">
        <v>0</v>
      </c>
      <c r="J30" s="201">
        <v>48.48</v>
      </c>
      <c r="K30" s="201">
        <v>237.99</v>
      </c>
      <c r="L30" s="201">
        <v>8.5299999999999994</v>
      </c>
      <c r="M30" s="201">
        <v>2.4900000000000002</v>
      </c>
      <c r="N30" s="201">
        <v>1.03</v>
      </c>
      <c r="O30" s="201">
        <v>2.88</v>
      </c>
      <c r="P30" s="201">
        <v>1.7</v>
      </c>
      <c r="Q30" s="201">
        <v>7.08</v>
      </c>
      <c r="R30" s="201">
        <v>9.23</v>
      </c>
      <c r="S30" s="201">
        <v>5.45</v>
      </c>
      <c r="T30" s="201">
        <v>0.51</v>
      </c>
      <c r="U30" s="201">
        <v>2.42</v>
      </c>
      <c r="V30" s="201">
        <v>4.33</v>
      </c>
      <c r="W30" s="201">
        <v>0.77</v>
      </c>
      <c r="X30" s="201">
        <v>2.4500000000000002</v>
      </c>
      <c r="Y30" s="201">
        <v>0</v>
      </c>
      <c r="Z30" s="201">
        <v>64.900000000000006</v>
      </c>
      <c r="AA30" s="201">
        <v>20.37</v>
      </c>
      <c r="AB30" s="201">
        <v>0</v>
      </c>
      <c r="AC30" s="201">
        <v>16.61</v>
      </c>
      <c r="AD30" s="201">
        <v>20.77</v>
      </c>
      <c r="AE30" s="201">
        <v>0</v>
      </c>
      <c r="AF30" s="201">
        <v>0</v>
      </c>
      <c r="AG30" s="201">
        <v>76.38</v>
      </c>
      <c r="AH30" s="201">
        <v>0</v>
      </c>
      <c r="AI30" s="201">
        <v>8.49</v>
      </c>
      <c r="AJ30" s="201">
        <v>0</v>
      </c>
      <c r="AK30" s="201">
        <v>15.61</v>
      </c>
      <c r="AL30" s="201">
        <v>0</v>
      </c>
      <c r="AM30" s="201">
        <v>0</v>
      </c>
      <c r="AN30" s="201">
        <v>0</v>
      </c>
      <c r="AO30" s="201">
        <v>314.39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0.3</v>
      </c>
      <c r="AV30" s="201">
        <v>0.31</v>
      </c>
      <c r="AW30" s="201">
        <v>0.34</v>
      </c>
      <c r="AX30" s="201">
        <v>0.23</v>
      </c>
      <c r="AY30" s="201">
        <v>1.23</v>
      </c>
    </row>
    <row r="31" spans="1:51">
      <c r="A31" t="s">
        <v>73</v>
      </c>
      <c r="B31" s="201">
        <v>0</v>
      </c>
      <c r="C31" s="201">
        <v>0</v>
      </c>
      <c r="D31" s="201">
        <v>23.45</v>
      </c>
      <c r="E31" s="201">
        <v>0</v>
      </c>
      <c r="F31" s="201">
        <v>0</v>
      </c>
      <c r="G31" s="201">
        <v>37.9</v>
      </c>
      <c r="H31" s="201">
        <v>0</v>
      </c>
      <c r="I31" s="201">
        <v>0</v>
      </c>
      <c r="J31" s="201">
        <v>48.48</v>
      </c>
      <c r="K31" s="201">
        <v>237.99</v>
      </c>
      <c r="L31" s="201">
        <v>8.5299999999999994</v>
      </c>
      <c r="M31" s="201">
        <v>2.4900000000000002</v>
      </c>
      <c r="N31" s="201">
        <v>1.03</v>
      </c>
      <c r="O31" s="201">
        <v>2.88</v>
      </c>
      <c r="P31" s="201">
        <v>1.7</v>
      </c>
      <c r="Q31" s="201">
        <v>6.16</v>
      </c>
      <c r="R31" s="201">
        <v>9.23</v>
      </c>
      <c r="S31" s="201">
        <v>5.45</v>
      </c>
      <c r="T31" s="201">
        <v>0.51</v>
      </c>
      <c r="U31" s="201">
        <v>2.42</v>
      </c>
      <c r="V31" s="201">
        <v>4.33</v>
      </c>
      <c r="W31" s="201">
        <v>0.77</v>
      </c>
      <c r="X31" s="201">
        <v>2.4500000000000002</v>
      </c>
      <c r="Y31" s="201">
        <v>0</v>
      </c>
      <c r="Z31" s="201">
        <v>64.900000000000006</v>
      </c>
      <c r="AA31" s="201">
        <v>20.37</v>
      </c>
      <c r="AB31" s="201">
        <v>0</v>
      </c>
      <c r="AC31" s="201">
        <v>16.61</v>
      </c>
      <c r="AD31" s="201">
        <v>20.77</v>
      </c>
      <c r="AE31" s="201">
        <v>0</v>
      </c>
      <c r="AF31" s="201">
        <v>0</v>
      </c>
      <c r="AG31" s="201">
        <v>76.38</v>
      </c>
      <c r="AH31" s="201">
        <v>0</v>
      </c>
      <c r="AI31" s="201">
        <v>8.49</v>
      </c>
      <c r="AJ31" s="201">
        <v>0</v>
      </c>
      <c r="AK31" s="201">
        <v>15.61</v>
      </c>
      <c r="AL31" s="201">
        <v>0</v>
      </c>
      <c r="AM31" s="201">
        <v>0</v>
      </c>
      <c r="AN31" s="201">
        <v>0</v>
      </c>
      <c r="AO31" s="201">
        <v>314.39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0.3</v>
      </c>
      <c r="AV31" s="201">
        <v>0.31</v>
      </c>
      <c r="AW31" s="201">
        <v>0.34</v>
      </c>
      <c r="AX31" s="201">
        <v>0.23</v>
      </c>
      <c r="AY31" s="201">
        <v>1.23</v>
      </c>
    </row>
    <row r="32" spans="1:51">
      <c r="A32" t="s">
        <v>74</v>
      </c>
      <c r="B32" s="201">
        <v>0</v>
      </c>
      <c r="C32" s="201">
        <v>0</v>
      </c>
      <c r="D32" s="201">
        <v>23.45</v>
      </c>
      <c r="E32" s="201">
        <v>0</v>
      </c>
      <c r="F32" s="201">
        <v>0</v>
      </c>
      <c r="G32" s="201">
        <v>37.9</v>
      </c>
      <c r="H32" s="201">
        <v>0</v>
      </c>
      <c r="I32" s="201">
        <v>0</v>
      </c>
      <c r="J32" s="201">
        <v>48.48</v>
      </c>
      <c r="K32" s="201">
        <v>237.99</v>
      </c>
      <c r="L32" s="201">
        <v>8.5299999999999994</v>
      </c>
      <c r="M32" s="201">
        <v>2.4900000000000002</v>
      </c>
      <c r="N32" s="201">
        <v>1.03</v>
      </c>
      <c r="O32" s="201">
        <v>2.88</v>
      </c>
      <c r="P32" s="201">
        <v>1.7</v>
      </c>
      <c r="Q32" s="201">
        <v>6.85</v>
      </c>
      <c r="R32" s="201">
        <v>9.23</v>
      </c>
      <c r="S32" s="201">
        <v>5.45</v>
      </c>
      <c r="T32" s="201">
        <v>0.51</v>
      </c>
      <c r="U32" s="201">
        <v>2.42</v>
      </c>
      <c r="V32" s="201">
        <v>4.33</v>
      </c>
      <c r="W32" s="201">
        <v>0.77</v>
      </c>
      <c r="X32" s="201">
        <v>2.4500000000000002</v>
      </c>
      <c r="Y32" s="201">
        <v>0</v>
      </c>
      <c r="Z32" s="201">
        <v>64.900000000000006</v>
      </c>
      <c r="AA32" s="201">
        <v>20.37</v>
      </c>
      <c r="AB32" s="201">
        <v>0</v>
      </c>
      <c r="AC32" s="201">
        <v>16.61</v>
      </c>
      <c r="AD32" s="201">
        <v>20.77</v>
      </c>
      <c r="AE32" s="201">
        <v>0</v>
      </c>
      <c r="AF32" s="201">
        <v>0</v>
      </c>
      <c r="AG32" s="201">
        <v>76.38</v>
      </c>
      <c r="AH32" s="201">
        <v>0</v>
      </c>
      <c r="AI32" s="201">
        <v>8.49</v>
      </c>
      <c r="AJ32" s="201">
        <v>0</v>
      </c>
      <c r="AK32" s="201">
        <v>15.61</v>
      </c>
      <c r="AL32" s="201">
        <v>0</v>
      </c>
      <c r="AM32" s="201">
        <v>0</v>
      </c>
      <c r="AN32" s="201">
        <v>0</v>
      </c>
      <c r="AO32" s="201">
        <v>314.39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0.3</v>
      </c>
      <c r="AV32" s="201">
        <v>0.31</v>
      </c>
      <c r="AW32" s="201">
        <v>0.34</v>
      </c>
      <c r="AX32" s="201">
        <v>0.21</v>
      </c>
      <c r="AY32" s="201">
        <v>1.23</v>
      </c>
    </row>
    <row r="33" spans="1:51">
      <c r="A33" t="s">
        <v>75</v>
      </c>
      <c r="B33" s="201">
        <v>0</v>
      </c>
      <c r="C33" s="201">
        <v>0</v>
      </c>
      <c r="D33" s="201">
        <v>23.45</v>
      </c>
      <c r="E33" s="201">
        <v>0</v>
      </c>
      <c r="F33" s="201">
        <v>0</v>
      </c>
      <c r="G33" s="201">
        <v>37.9</v>
      </c>
      <c r="H33" s="201">
        <v>0</v>
      </c>
      <c r="I33" s="201">
        <v>0</v>
      </c>
      <c r="J33" s="201">
        <v>48.48</v>
      </c>
      <c r="K33" s="201">
        <v>237.99</v>
      </c>
      <c r="L33" s="201">
        <v>8.5299999999999994</v>
      </c>
      <c r="M33" s="201">
        <v>2.4900000000000002</v>
      </c>
      <c r="N33" s="201">
        <v>1.03</v>
      </c>
      <c r="O33" s="201">
        <v>2.88</v>
      </c>
      <c r="P33" s="201">
        <v>1.7</v>
      </c>
      <c r="Q33" s="201">
        <v>4.78</v>
      </c>
      <c r="R33" s="201">
        <v>9.23</v>
      </c>
      <c r="S33" s="201">
        <v>5.31</v>
      </c>
      <c r="T33" s="201">
        <v>0.51</v>
      </c>
      <c r="U33" s="201">
        <v>2.42</v>
      </c>
      <c r="V33" s="201">
        <v>4.33</v>
      </c>
      <c r="W33" s="201">
        <v>0.77</v>
      </c>
      <c r="X33" s="201">
        <v>2.4500000000000002</v>
      </c>
      <c r="Y33" s="201">
        <v>0</v>
      </c>
      <c r="Z33" s="201">
        <v>64.900000000000006</v>
      </c>
      <c r="AA33" s="201">
        <v>20.37</v>
      </c>
      <c r="AB33" s="201">
        <v>0</v>
      </c>
      <c r="AC33" s="201">
        <v>16.61</v>
      </c>
      <c r="AD33" s="201">
        <v>20.77</v>
      </c>
      <c r="AE33" s="201">
        <v>0</v>
      </c>
      <c r="AF33" s="201">
        <v>0</v>
      </c>
      <c r="AG33" s="201">
        <v>76.38</v>
      </c>
      <c r="AH33" s="201">
        <v>0</v>
      </c>
      <c r="AI33" s="201">
        <v>8.49</v>
      </c>
      <c r="AJ33" s="201">
        <v>0</v>
      </c>
      <c r="AK33" s="201">
        <v>15.61</v>
      </c>
      <c r="AL33" s="201">
        <v>0</v>
      </c>
      <c r="AM33" s="201">
        <v>0</v>
      </c>
      <c r="AN33" s="201">
        <v>0</v>
      </c>
      <c r="AO33" s="201">
        <v>314.39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0.3</v>
      </c>
      <c r="AV33" s="201">
        <v>0.31</v>
      </c>
      <c r="AW33" s="201">
        <v>0.27</v>
      </c>
      <c r="AX33" s="201">
        <v>0.1</v>
      </c>
      <c r="AY33" s="201">
        <v>1.23</v>
      </c>
    </row>
    <row r="34" spans="1:51">
      <c r="A34" t="s">
        <v>76</v>
      </c>
      <c r="B34" s="201">
        <v>0</v>
      </c>
      <c r="C34" s="201">
        <v>0</v>
      </c>
      <c r="D34" s="201">
        <v>23.45</v>
      </c>
      <c r="E34" s="201">
        <v>0</v>
      </c>
      <c r="F34" s="201">
        <v>0</v>
      </c>
      <c r="G34" s="201">
        <v>37.9</v>
      </c>
      <c r="H34" s="201">
        <v>0</v>
      </c>
      <c r="I34" s="201">
        <v>0</v>
      </c>
      <c r="J34" s="201">
        <v>48.48</v>
      </c>
      <c r="K34" s="201">
        <v>237.99</v>
      </c>
      <c r="L34" s="201">
        <v>8.5299999999999994</v>
      </c>
      <c r="M34" s="201">
        <v>2.4900000000000002</v>
      </c>
      <c r="N34" s="201">
        <v>1.03</v>
      </c>
      <c r="O34" s="201">
        <v>2.88</v>
      </c>
      <c r="P34" s="201">
        <v>1.7</v>
      </c>
      <c r="Q34" s="201">
        <v>4.78</v>
      </c>
      <c r="R34" s="201">
        <v>9.23</v>
      </c>
      <c r="S34" s="201">
        <v>5.45</v>
      </c>
      <c r="T34" s="201">
        <v>0.51</v>
      </c>
      <c r="U34" s="201">
        <v>2.42</v>
      </c>
      <c r="V34" s="201">
        <v>4.33</v>
      </c>
      <c r="W34" s="201">
        <v>0.77</v>
      </c>
      <c r="X34" s="201">
        <v>2.4500000000000002</v>
      </c>
      <c r="Y34" s="201">
        <v>0</v>
      </c>
      <c r="Z34" s="201">
        <v>64.900000000000006</v>
      </c>
      <c r="AA34" s="201">
        <v>20.37</v>
      </c>
      <c r="AB34" s="201">
        <v>0</v>
      </c>
      <c r="AC34" s="201">
        <v>16.61</v>
      </c>
      <c r="AD34" s="201">
        <v>20.77</v>
      </c>
      <c r="AE34" s="201">
        <v>0</v>
      </c>
      <c r="AF34" s="201">
        <v>0</v>
      </c>
      <c r="AG34" s="201">
        <v>76.38</v>
      </c>
      <c r="AH34" s="201">
        <v>0</v>
      </c>
      <c r="AI34" s="201">
        <v>8.49</v>
      </c>
      <c r="AJ34" s="201">
        <v>0</v>
      </c>
      <c r="AK34" s="201">
        <v>15.61</v>
      </c>
      <c r="AL34" s="201">
        <v>0</v>
      </c>
      <c r="AM34" s="201">
        <v>0</v>
      </c>
      <c r="AN34" s="201">
        <v>0</v>
      </c>
      <c r="AO34" s="201">
        <v>314.39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0.3</v>
      </c>
      <c r="AV34" s="201">
        <v>0.14000000000000001</v>
      </c>
      <c r="AW34" s="201">
        <v>0.08</v>
      </c>
      <c r="AX34" s="201">
        <v>0.15</v>
      </c>
      <c r="AY34" s="201">
        <v>1.23</v>
      </c>
    </row>
    <row r="35" spans="1:51">
      <c r="A35" t="s">
        <v>77</v>
      </c>
      <c r="B35" s="201">
        <v>0</v>
      </c>
      <c r="C35" s="201">
        <v>0</v>
      </c>
      <c r="D35" s="201">
        <v>23.45</v>
      </c>
      <c r="E35" s="201">
        <v>0</v>
      </c>
      <c r="F35" s="201">
        <v>0</v>
      </c>
      <c r="G35" s="201">
        <v>37.9</v>
      </c>
      <c r="H35" s="201">
        <v>0</v>
      </c>
      <c r="I35" s="201">
        <v>0</v>
      </c>
      <c r="J35" s="201">
        <v>48.48</v>
      </c>
      <c r="K35" s="201">
        <v>237.99</v>
      </c>
      <c r="L35" s="201">
        <v>8.5299999999999994</v>
      </c>
      <c r="M35" s="201">
        <v>2.4900000000000002</v>
      </c>
      <c r="N35" s="201">
        <v>1.03</v>
      </c>
      <c r="O35" s="201">
        <v>2.88</v>
      </c>
      <c r="P35" s="201">
        <v>1.7</v>
      </c>
      <c r="Q35" s="201">
        <v>4.78</v>
      </c>
      <c r="R35" s="201">
        <v>9.1999999999999993</v>
      </c>
      <c r="S35" s="201">
        <v>5.45</v>
      </c>
      <c r="T35" s="201">
        <v>0.51</v>
      </c>
      <c r="U35" s="201">
        <v>2.42</v>
      </c>
      <c r="V35" s="201">
        <v>4.1399999999999997</v>
      </c>
      <c r="W35" s="201">
        <v>0.77</v>
      </c>
      <c r="X35" s="201">
        <v>2.4500000000000002</v>
      </c>
      <c r="Y35" s="201">
        <v>0</v>
      </c>
      <c r="Z35" s="201">
        <v>64.89</v>
      </c>
      <c r="AA35" s="201">
        <v>20.37</v>
      </c>
      <c r="AB35" s="201">
        <v>0</v>
      </c>
      <c r="AC35" s="201">
        <v>16.61</v>
      </c>
      <c r="AD35" s="201">
        <v>20.77</v>
      </c>
      <c r="AE35" s="201">
        <v>0</v>
      </c>
      <c r="AF35" s="201">
        <v>0</v>
      </c>
      <c r="AG35" s="201">
        <v>76.38</v>
      </c>
      <c r="AH35" s="201">
        <v>0</v>
      </c>
      <c r="AI35" s="201">
        <v>8.49</v>
      </c>
      <c r="AJ35" s="201">
        <v>0</v>
      </c>
      <c r="AK35" s="201">
        <v>15.61</v>
      </c>
      <c r="AL35" s="201">
        <v>0</v>
      </c>
      <c r="AM35" s="201">
        <v>0</v>
      </c>
      <c r="AN35" s="201">
        <v>0</v>
      </c>
      <c r="AO35" s="201">
        <v>314.39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0.3</v>
      </c>
      <c r="AV35" s="201">
        <v>0.14000000000000001</v>
      </c>
      <c r="AW35" s="201">
        <v>7.0000000000000007E-2</v>
      </c>
      <c r="AX35" s="201">
        <v>0.1</v>
      </c>
      <c r="AY35" s="201">
        <v>1.23</v>
      </c>
    </row>
    <row r="36" spans="1:51">
      <c r="A36" t="s">
        <v>78</v>
      </c>
      <c r="B36" s="201">
        <v>0</v>
      </c>
      <c r="C36" s="201">
        <v>0</v>
      </c>
      <c r="D36" s="201">
        <v>23.45</v>
      </c>
      <c r="E36" s="201">
        <v>0</v>
      </c>
      <c r="F36" s="201">
        <v>0</v>
      </c>
      <c r="G36" s="201">
        <v>37.9</v>
      </c>
      <c r="H36" s="201">
        <v>0</v>
      </c>
      <c r="I36" s="201">
        <v>0</v>
      </c>
      <c r="J36" s="201">
        <v>48.48</v>
      </c>
      <c r="K36" s="201">
        <v>237.99</v>
      </c>
      <c r="L36" s="201">
        <v>8.5299999999999994</v>
      </c>
      <c r="M36" s="201">
        <v>2.4900000000000002</v>
      </c>
      <c r="N36" s="201">
        <v>1.03</v>
      </c>
      <c r="O36" s="201">
        <v>2.88</v>
      </c>
      <c r="P36" s="201">
        <v>1.7</v>
      </c>
      <c r="Q36" s="201">
        <v>4.78</v>
      </c>
      <c r="R36" s="201">
        <v>9.24</v>
      </c>
      <c r="S36" s="201">
        <v>5.45</v>
      </c>
      <c r="T36" s="201">
        <v>0.51</v>
      </c>
      <c r="U36" s="201">
        <v>2.42</v>
      </c>
      <c r="V36" s="201">
        <v>4.1399999999999997</v>
      </c>
      <c r="W36" s="201">
        <v>0.77</v>
      </c>
      <c r="X36" s="201">
        <v>2.4500000000000002</v>
      </c>
      <c r="Y36" s="201">
        <v>0</v>
      </c>
      <c r="Z36" s="201">
        <v>64.89</v>
      </c>
      <c r="AA36" s="201">
        <v>20.37</v>
      </c>
      <c r="AB36" s="201">
        <v>0</v>
      </c>
      <c r="AC36" s="201">
        <v>16.61</v>
      </c>
      <c r="AD36" s="201">
        <v>20.77</v>
      </c>
      <c r="AE36" s="201">
        <v>0</v>
      </c>
      <c r="AF36" s="201">
        <v>0</v>
      </c>
      <c r="AG36" s="201">
        <v>76.38</v>
      </c>
      <c r="AH36" s="201">
        <v>0</v>
      </c>
      <c r="AI36" s="201">
        <v>8.49</v>
      </c>
      <c r="AJ36" s="201">
        <v>0</v>
      </c>
      <c r="AK36" s="201">
        <v>15.61</v>
      </c>
      <c r="AL36" s="201">
        <v>0</v>
      </c>
      <c r="AM36" s="201">
        <v>0</v>
      </c>
      <c r="AN36" s="201">
        <v>0</v>
      </c>
      <c r="AO36" s="201">
        <v>314.39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0.3</v>
      </c>
      <c r="AV36" s="201">
        <v>0.09</v>
      </c>
      <c r="AW36" s="201">
        <v>0</v>
      </c>
      <c r="AX36" s="201">
        <v>0.06</v>
      </c>
      <c r="AY36" s="201">
        <v>1.23</v>
      </c>
    </row>
    <row r="37" spans="1:51">
      <c r="A37" t="s">
        <v>79</v>
      </c>
      <c r="B37" s="201">
        <v>0</v>
      </c>
      <c r="C37" s="201">
        <v>0</v>
      </c>
      <c r="D37" s="201">
        <v>23.45</v>
      </c>
      <c r="E37" s="201">
        <v>0</v>
      </c>
      <c r="F37" s="201">
        <v>0</v>
      </c>
      <c r="G37" s="201">
        <v>37.9</v>
      </c>
      <c r="H37" s="201">
        <v>0</v>
      </c>
      <c r="I37" s="201">
        <v>0</v>
      </c>
      <c r="J37" s="201">
        <v>48.48</v>
      </c>
      <c r="K37" s="201">
        <v>237.99</v>
      </c>
      <c r="L37" s="201">
        <v>8.5299999999999994</v>
      </c>
      <c r="M37" s="201">
        <v>2.4900000000000002</v>
      </c>
      <c r="N37" s="201">
        <v>1.03</v>
      </c>
      <c r="O37" s="201">
        <v>2.88</v>
      </c>
      <c r="P37" s="201">
        <v>1.7</v>
      </c>
      <c r="Q37" s="201">
        <v>4.78</v>
      </c>
      <c r="R37" s="201">
        <v>9.24</v>
      </c>
      <c r="S37" s="201">
        <v>5.45</v>
      </c>
      <c r="T37" s="201">
        <v>0.51</v>
      </c>
      <c r="U37" s="201">
        <v>2.42</v>
      </c>
      <c r="V37" s="201">
        <v>4.33</v>
      </c>
      <c r="W37" s="201">
        <v>0.77</v>
      </c>
      <c r="X37" s="201">
        <v>2.4500000000000002</v>
      </c>
      <c r="Y37" s="201">
        <v>0</v>
      </c>
      <c r="Z37" s="201">
        <v>66.59</v>
      </c>
      <c r="AA37" s="201">
        <v>20.37</v>
      </c>
      <c r="AB37" s="201">
        <v>0</v>
      </c>
      <c r="AC37" s="201">
        <v>16.61</v>
      </c>
      <c r="AD37" s="201">
        <v>20.77</v>
      </c>
      <c r="AE37" s="201">
        <v>0</v>
      </c>
      <c r="AF37" s="201">
        <v>0</v>
      </c>
      <c r="AG37" s="201">
        <v>76.38</v>
      </c>
      <c r="AH37" s="201">
        <v>0</v>
      </c>
      <c r="AI37" s="201">
        <v>8.49</v>
      </c>
      <c r="AJ37" s="201">
        <v>0</v>
      </c>
      <c r="AK37" s="201">
        <v>15.61</v>
      </c>
      <c r="AL37" s="201">
        <v>0</v>
      </c>
      <c r="AM37" s="201">
        <v>0</v>
      </c>
      <c r="AN37" s="201">
        <v>0</v>
      </c>
      <c r="AO37" s="201">
        <v>314.39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0.3</v>
      </c>
      <c r="AV37" s="201">
        <v>0.09</v>
      </c>
      <c r="AW37" s="201">
        <v>0</v>
      </c>
      <c r="AX37" s="201">
        <v>0.03</v>
      </c>
      <c r="AY37" s="201">
        <v>1.23</v>
      </c>
    </row>
    <row r="38" spans="1:51">
      <c r="A38" t="s">
        <v>80</v>
      </c>
      <c r="B38" s="201">
        <v>0</v>
      </c>
      <c r="C38" s="201">
        <v>0</v>
      </c>
      <c r="D38" s="201">
        <v>23.45</v>
      </c>
      <c r="E38" s="201">
        <v>0</v>
      </c>
      <c r="F38" s="201">
        <v>0</v>
      </c>
      <c r="G38" s="201">
        <v>37.9</v>
      </c>
      <c r="H38" s="201">
        <v>0</v>
      </c>
      <c r="I38" s="201">
        <v>0</v>
      </c>
      <c r="J38" s="201">
        <v>48.48</v>
      </c>
      <c r="K38" s="201">
        <v>237.99</v>
      </c>
      <c r="L38" s="201">
        <v>8.5299999999999994</v>
      </c>
      <c r="M38" s="201">
        <v>2.4900000000000002</v>
      </c>
      <c r="N38" s="201">
        <v>1.03</v>
      </c>
      <c r="O38" s="201">
        <v>2.88</v>
      </c>
      <c r="P38" s="201">
        <v>1.7</v>
      </c>
      <c r="Q38" s="201">
        <v>4.78</v>
      </c>
      <c r="R38" s="201">
        <v>9.24</v>
      </c>
      <c r="S38" s="201">
        <v>5.45</v>
      </c>
      <c r="T38" s="201">
        <v>0.51</v>
      </c>
      <c r="U38" s="201">
        <v>2.42</v>
      </c>
      <c r="V38" s="201">
        <v>4.33</v>
      </c>
      <c r="W38" s="201">
        <v>0.77</v>
      </c>
      <c r="X38" s="201">
        <v>2.4500000000000002</v>
      </c>
      <c r="Y38" s="201">
        <v>0</v>
      </c>
      <c r="Z38" s="201">
        <v>66.349999999999994</v>
      </c>
      <c r="AA38" s="201">
        <v>20.37</v>
      </c>
      <c r="AB38" s="201">
        <v>0</v>
      </c>
      <c r="AC38" s="201">
        <v>16.61</v>
      </c>
      <c r="AD38" s="201">
        <v>20.77</v>
      </c>
      <c r="AE38" s="201">
        <v>0</v>
      </c>
      <c r="AF38" s="201">
        <v>0</v>
      </c>
      <c r="AG38" s="201">
        <v>76.38</v>
      </c>
      <c r="AH38" s="201">
        <v>0</v>
      </c>
      <c r="AI38" s="201">
        <v>8.49</v>
      </c>
      <c r="AJ38" s="201">
        <v>0</v>
      </c>
      <c r="AK38" s="201">
        <v>15.61</v>
      </c>
      <c r="AL38" s="201">
        <v>0</v>
      </c>
      <c r="AM38" s="201">
        <v>0</v>
      </c>
      <c r="AN38" s="201">
        <v>0</v>
      </c>
      <c r="AO38" s="201">
        <v>314.39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0.3</v>
      </c>
      <c r="AV38" s="201">
        <v>0.09</v>
      </c>
      <c r="AW38" s="201">
        <v>0</v>
      </c>
      <c r="AX38" s="201">
        <v>0</v>
      </c>
      <c r="AY38" s="201">
        <v>1.23</v>
      </c>
    </row>
    <row r="39" spans="1:51">
      <c r="A39" t="s">
        <v>81</v>
      </c>
      <c r="B39" s="201">
        <v>0</v>
      </c>
      <c r="C39" s="201">
        <v>0</v>
      </c>
      <c r="D39" s="201">
        <v>23.28</v>
      </c>
      <c r="E39" s="201">
        <v>0</v>
      </c>
      <c r="F39" s="201">
        <v>0</v>
      </c>
      <c r="G39" s="201">
        <v>37.9</v>
      </c>
      <c r="H39" s="201">
        <v>0</v>
      </c>
      <c r="I39" s="201">
        <v>0</v>
      </c>
      <c r="J39" s="201">
        <v>48.48</v>
      </c>
      <c r="K39" s="201">
        <v>237.99</v>
      </c>
      <c r="L39" s="201">
        <v>8.5299999999999994</v>
      </c>
      <c r="M39" s="201">
        <v>2.4900000000000002</v>
      </c>
      <c r="N39" s="201">
        <v>1.03</v>
      </c>
      <c r="O39" s="201">
        <v>2.88</v>
      </c>
      <c r="P39" s="201">
        <v>1.7</v>
      </c>
      <c r="Q39" s="201">
        <v>4.78</v>
      </c>
      <c r="R39" s="201">
        <v>9.24</v>
      </c>
      <c r="S39" s="201">
        <v>5.45</v>
      </c>
      <c r="T39" s="201">
        <v>0.51</v>
      </c>
      <c r="U39" s="201">
        <v>2.42</v>
      </c>
      <c r="V39" s="201">
        <v>4.1399999999999997</v>
      </c>
      <c r="W39" s="201">
        <v>8.83</v>
      </c>
      <c r="X39" s="201">
        <v>2.4500000000000002</v>
      </c>
      <c r="Y39" s="201">
        <v>0</v>
      </c>
      <c r="Z39" s="201">
        <v>64.900000000000006</v>
      </c>
      <c r="AA39" s="201">
        <v>20.37</v>
      </c>
      <c r="AB39" s="201">
        <v>0</v>
      </c>
      <c r="AC39" s="201">
        <v>16.61</v>
      </c>
      <c r="AD39" s="201">
        <v>20.77</v>
      </c>
      <c r="AE39" s="201">
        <v>0</v>
      </c>
      <c r="AF39" s="201">
        <v>0</v>
      </c>
      <c r="AG39" s="201">
        <v>76.38</v>
      </c>
      <c r="AH39" s="201">
        <v>0</v>
      </c>
      <c r="AI39" s="201">
        <v>8.49</v>
      </c>
      <c r="AJ39" s="201">
        <v>0</v>
      </c>
      <c r="AK39" s="201">
        <v>15.61</v>
      </c>
      <c r="AL39" s="201">
        <v>0</v>
      </c>
      <c r="AM39" s="201">
        <v>0</v>
      </c>
      <c r="AN39" s="201">
        <v>0</v>
      </c>
      <c r="AO39" s="201">
        <v>314.39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4.09</v>
      </c>
      <c r="AV39" s="201">
        <v>0.09</v>
      </c>
      <c r="AW39" s="201">
        <v>0</v>
      </c>
      <c r="AX39" s="201">
        <v>0</v>
      </c>
      <c r="AY39" s="201">
        <v>1.23</v>
      </c>
    </row>
    <row r="40" spans="1:51">
      <c r="A40" t="s">
        <v>82</v>
      </c>
      <c r="B40" s="201">
        <v>0</v>
      </c>
      <c r="C40" s="201">
        <v>0</v>
      </c>
      <c r="D40" s="201">
        <v>23.28</v>
      </c>
      <c r="E40" s="201">
        <v>0</v>
      </c>
      <c r="F40" s="201">
        <v>0</v>
      </c>
      <c r="G40" s="201">
        <v>37.9</v>
      </c>
      <c r="H40" s="201">
        <v>0</v>
      </c>
      <c r="I40" s="201">
        <v>0</v>
      </c>
      <c r="J40" s="201">
        <v>48.48</v>
      </c>
      <c r="K40" s="201">
        <v>237.99</v>
      </c>
      <c r="L40" s="201">
        <v>8.5299999999999994</v>
      </c>
      <c r="M40" s="201">
        <v>2.4900000000000002</v>
      </c>
      <c r="N40" s="201">
        <v>1.03</v>
      </c>
      <c r="O40" s="201">
        <v>2.88</v>
      </c>
      <c r="P40" s="201">
        <v>1.7</v>
      </c>
      <c r="Q40" s="201">
        <v>4.78</v>
      </c>
      <c r="R40" s="201">
        <v>9.24</v>
      </c>
      <c r="S40" s="201">
        <v>5.45</v>
      </c>
      <c r="T40" s="201">
        <v>0.51</v>
      </c>
      <c r="U40" s="201">
        <v>2.42</v>
      </c>
      <c r="V40" s="201">
        <v>4.1399999999999997</v>
      </c>
      <c r="W40" s="201">
        <v>8.83</v>
      </c>
      <c r="X40" s="201">
        <v>2.4500000000000002</v>
      </c>
      <c r="Y40" s="201">
        <v>0</v>
      </c>
      <c r="Z40" s="201">
        <v>64.900000000000006</v>
      </c>
      <c r="AA40" s="201">
        <v>20.37</v>
      </c>
      <c r="AB40" s="201">
        <v>0</v>
      </c>
      <c r="AC40" s="201">
        <v>16.61</v>
      </c>
      <c r="AD40" s="201">
        <v>20.77</v>
      </c>
      <c r="AE40" s="201">
        <v>0</v>
      </c>
      <c r="AF40" s="201">
        <v>0</v>
      </c>
      <c r="AG40" s="201">
        <v>76.38</v>
      </c>
      <c r="AH40" s="201">
        <v>0</v>
      </c>
      <c r="AI40" s="201">
        <v>8.49</v>
      </c>
      <c r="AJ40" s="201">
        <v>0</v>
      </c>
      <c r="AK40" s="201">
        <v>15.61</v>
      </c>
      <c r="AL40" s="201">
        <v>0</v>
      </c>
      <c r="AM40" s="201">
        <v>0</v>
      </c>
      <c r="AN40" s="201">
        <v>0</v>
      </c>
      <c r="AO40" s="201">
        <v>314.39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4.09</v>
      </c>
      <c r="AV40" s="201">
        <v>0.09</v>
      </c>
      <c r="AW40" s="201">
        <v>0</v>
      </c>
      <c r="AX40" s="201">
        <v>0</v>
      </c>
      <c r="AY40" s="201">
        <v>1.23</v>
      </c>
    </row>
    <row r="41" spans="1:51">
      <c r="A41" t="s">
        <v>83</v>
      </c>
      <c r="B41" s="201">
        <v>0</v>
      </c>
      <c r="C41" s="201">
        <v>0</v>
      </c>
      <c r="D41" s="201">
        <v>23.28</v>
      </c>
      <c r="E41" s="201">
        <v>0</v>
      </c>
      <c r="F41" s="201">
        <v>0</v>
      </c>
      <c r="G41" s="201">
        <v>37.9</v>
      </c>
      <c r="H41" s="201">
        <v>0</v>
      </c>
      <c r="I41" s="201">
        <v>0</v>
      </c>
      <c r="J41" s="201">
        <v>48.48</v>
      </c>
      <c r="K41" s="201">
        <v>237.99</v>
      </c>
      <c r="L41" s="201">
        <v>8.5299999999999994</v>
      </c>
      <c r="M41" s="201">
        <v>2.4900000000000002</v>
      </c>
      <c r="N41" s="201">
        <v>1.03</v>
      </c>
      <c r="O41" s="201">
        <v>2.88</v>
      </c>
      <c r="P41" s="201">
        <v>1.7</v>
      </c>
      <c r="Q41" s="201">
        <v>4.78</v>
      </c>
      <c r="R41" s="201">
        <v>9.24</v>
      </c>
      <c r="S41" s="201">
        <v>5.45</v>
      </c>
      <c r="T41" s="201">
        <v>0.51</v>
      </c>
      <c r="U41" s="201">
        <v>2.42</v>
      </c>
      <c r="V41" s="201">
        <v>4.1399999999999997</v>
      </c>
      <c r="W41" s="201">
        <v>8.83</v>
      </c>
      <c r="X41" s="201">
        <v>2.4500000000000002</v>
      </c>
      <c r="Y41" s="201">
        <v>0</v>
      </c>
      <c r="Z41" s="201">
        <v>64.900000000000006</v>
      </c>
      <c r="AA41" s="201">
        <v>20.37</v>
      </c>
      <c r="AB41" s="201">
        <v>0</v>
      </c>
      <c r="AC41" s="201">
        <v>16.61</v>
      </c>
      <c r="AD41" s="201">
        <v>20.77</v>
      </c>
      <c r="AE41" s="201">
        <v>0</v>
      </c>
      <c r="AF41" s="201">
        <v>0</v>
      </c>
      <c r="AG41" s="201">
        <v>76.38</v>
      </c>
      <c r="AH41" s="201">
        <v>0</v>
      </c>
      <c r="AI41" s="201">
        <v>8.49</v>
      </c>
      <c r="AJ41" s="201">
        <v>0</v>
      </c>
      <c r="AK41" s="201">
        <v>15.61</v>
      </c>
      <c r="AL41" s="201">
        <v>0</v>
      </c>
      <c r="AM41" s="201">
        <v>0</v>
      </c>
      <c r="AN41" s="201">
        <v>0</v>
      </c>
      <c r="AO41" s="201">
        <v>314.39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4.09</v>
      </c>
      <c r="AV41" s="201">
        <v>0.09</v>
      </c>
      <c r="AW41" s="201">
        <v>0</v>
      </c>
      <c r="AX41" s="201">
        <v>0</v>
      </c>
      <c r="AY41" s="201">
        <v>1.23</v>
      </c>
    </row>
    <row r="42" spans="1:51">
      <c r="A42" t="s">
        <v>84</v>
      </c>
      <c r="B42" s="201">
        <v>0</v>
      </c>
      <c r="C42" s="201">
        <v>0</v>
      </c>
      <c r="D42" s="201">
        <v>23.28</v>
      </c>
      <c r="E42" s="201">
        <v>0</v>
      </c>
      <c r="F42" s="201">
        <v>0</v>
      </c>
      <c r="G42" s="201">
        <v>37.9</v>
      </c>
      <c r="H42" s="201">
        <v>0</v>
      </c>
      <c r="I42" s="201">
        <v>0</v>
      </c>
      <c r="J42" s="201">
        <v>48.48</v>
      </c>
      <c r="K42" s="201">
        <v>237.99</v>
      </c>
      <c r="L42" s="201">
        <v>8.5299999999999994</v>
      </c>
      <c r="M42" s="201">
        <v>2.4900000000000002</v>
      </c>
      <c r="N42" s="201">
        <v>1.03</v>
      </c>
      <c r="O42" s="201">
        <v>2.88</v>
      </c>
      <c r="P42" s="201">
        <v>1.7</v>
      </c>
      <c r="Q42" s="201">
        <v>4.78</v>
      </c>
      <c r="R42" s="201">
        <v>9.24</v>
      </c>
      <c r="S42" s="201">
        <v>5.45</v>
      </c>
      <c r="T42" s="201">
        <v>0.51</v>
      </c>
      <c r="U42" s="201">
        <v>2.42</v>
      </c>
      <c r="V42" s="201">
        <v>4.1399999999999997</v>
      </c>
      <c r="W42" s="201">
        <v>8.83</v>
      </c>
      <c r="X42" s="201">
        <v>2.4500000000000002</v>
      </c>
      <c r="Y42" s="201">
        <v>0</v>
      </c>
      <c r="Z42" s="201">
        <v>64.900000000000006</v>
      </c>
      <c r="AA42" s="201">
        <v>20.37</v>
      </c>
      <c r="AB42" s="201">
        <v>0</v>
      </c>
      <c r="AC42" s="201">
        <v>16.61</v>
      </c>
      <c r="AD42" s="201">
        <v>20.77</v>
      </c>
      <c r="AE42" s="201">
        <v>0</v>
      </c>
      <c r="AF42" s="201">
        <v>0</v>
      </c>
      <c r="AG42" s="201">
        <v>76.38</v>
      </c>
      <c r="AH42" s="201">
        <v>0</v>
      </c>
      <c r="AI42" s="201">
        <v>8.49</v>
      </c>
      <c r="AJ42" s="201">
        <v>0</v>
      </c>
      <c r="AK42" s="201">
        <v>15.61</v>
      </c>
      <c r="AL42" s="201">
        <v>0</v>
      </c>
      <c r="AM42" s="201">
        <v>0</v>
      </c>
      <c r="AN42" s="201">
        <v>0</v>
      </c>
      <c r="AO42" s="201">
        <v>314.39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4.09</v>
      </c>
      <c r="AV42" s="201">
        <v>0.09</v>
      </c>
      <c r="AW42" s="201">
        <v>0</v>
      </c>
      <c r="AX42" s="201">
        <v>0</v>
      </c>
      <c r="AY42" s="201">
        <v>1.23</v>
      </c>
    </row>
    <row r="43" spans="1:51">
      <c r="A43" t="s">
        <v>85</v>
      </c>
      <c r="B43" s="201">
        <v>0</v>
      </c>
      <c r="C43" s="201">
        <v>0</v>
      </c>
      <c r="D43" s="201">
        <v>23.28</v>
      </c>
      <c r="E43" s="201">
        <v>0</v>
      </c>
      <c r="F43" s="201">
        <v>0</v>
      </c>
      <c r="G43" s="201">
        <v>37.9</v>
      </c>
      <c r="H43" s="201">
        <v>0</v>
      </c>
      <c r="I43" s="201">
        <v>0</v>
      </c>
      <c r="J43" s="201">
        <v>48.18</v>
      </c>
      <c r="K43" s="201">
        <v>237.99</v>
      </c>
      <c r="L43" s="201">
        <v>8.5299999999999994</v>
      </c>
      <c r="M43" s="201">
        <v>2.4900000000000002</v>
      </c>
      <c r="N43" s="201">
        <v>1.03</v>
      </c>
      <c r="O43" s="201">
        <v>2.88</v>
      </c>
      <c r="P43" s="201">
        <v>1.7</v>
      </c>
      <c r="Q43" s="201">
        <v>4.78</v>
      </c>
      <c r="R43" s="201">
        <v>9.24</v>
      </c>
      <c r="S43" s="201">
        <v>5.45</v>
      </c>
      <c r="T43" s="201">
        <v>0.51</v>
      </c>
      <c r="U43" s="201">
        <v>2.42</v>
      </c>
      <c r="V43" s="201">
        <v>4.1399999999999997</v>
      </c>
      <c r="W43" s="201">
        <v>8.83</v>
      </c>
      <c r="X43" s="201">
        <v>2.4500000000000002</v>
      </c>
      <c r="Y43" s="201">
        <v>0</v>
      </c>
      <c r="Z43" s="201">
        <v>64.89</v>
      </c>
      <c r="AA43" s="201">
        <v>20.37</v>
      </c>
      <c r="AB43" s="201">
        <v>0</v>
      </c>
      <c r="AC43" s="201">
        <v>16.61</v>
      </c>
      <c r="AD43" s="201">
        <v>20.77</v>
      </c>
      <c r="AE43" s="201">
        <v>0</v>
      </c>
      <c r="AF43" s="201">
        <v>0</v>
      </c>
      <c r="AG43" s="201">
        <v>76.38</v>
      </c>
      <c r="AH43" s="201">
        <v>0</v>
      </c>
      <c r="AI43" s="201">
        <v>8.49</v>
      </c>
      <c r="AJ43" s="201">
        <v>0</v>
      </c>
      <c r="AK43" s="201">
        <v>15.61</v>
      </c>
      <c r="AL43" s="201">
        <v>0</v>
      </c>
      <c r="AM43" s="201">
        <v>0</v>
      </c>
      <c r="AN43" s="201">
        <v>0</v>
      </c>
      <c r="AO43" s="201">
        <v>308.17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4.09</v>
      </c>
      <c r="AV43" s="201">
        <v>0.09</v>
      </c>
      <c r="AW43" s="201">
        <v>0</v>
      </c>
      <c r="AX43" s="201">
        <v>0</v>
      </c>
      <c r="AY43" s="201">
        <v>1.23</v>
      </c>
    </row>
    <row r="44" spans="1:51">
      <c r="A44" t="s">
        <v>86</v>
      </c>
      <c r="B44" s="201">
        <v>0</v>
      </c>
      <c r="C44" s="201">
        <v>0</v>
      </c>
      <c r="D44" s="201">
        <v>23.28</v>
      </c>
      <c r="E44" s="201">
        <v>0</v>
      </c>
      <c r="F44" s="201">
        <v>0</v>
      </c>
      <c r="G44" s="201">
        <v>37.9</v>
      </c>
      <c r="H44" s="201">
        <v>0</v>
      </c>
      <c r="I44" s="201">
        <v>0</v>
      </c>
      <c r="J44" s="201">
        <v>48.18</v>
      </c>
      <c r="K44" s="201">
        <v>237.99</v>
      </c>
      <c r="L44" s="201">
        <v>8.5299999999999994</v>
      </c>
      <c r="M44" s="201">
        <v>2.4900000000000002</v>
      </c>
      <c r="N44" s="201">
        <v>1.03</v>
      </c>
      <c r="O44" s="201">
        <v>2.88</v>
      </c>
      <c r="P44" s="201">
        <v>1.7</v>
      </c>
      <c r="Q44" s="201">
        <v>4.78</v>
      </c>
      <c r="R44" s="201">
        <v>9.24</v>
      </c>
      <c r="S44" s="201">
        <v>5.45</v>
      </c>
      <c r="T44" s="201">
        <v>0.51</v>
      </c>
      <c r="U44" s="201">
        <v>2.42</v>
      </c>
      <c r="V44" s="201">
        <v>4.1399999999999997</v>
      </c>
      <c r="W44" s="201">
        <v>8.83</v>
      </c>
      <c r="X44" s="201">
        <v>2.4500000000000002</v>
      </c>
      <c r="Y44" s="201">
        <v>0</v>
      </c>
      <c r="Z44" s="201">
        <v>64.900000000000006</v>
      </c>
      <c r="AA44" s="201">
        <v>20.37</v>
      </c>
      <c r="AB44" s="201">
        <v>0</v>
      </c>
      <c r="AC44" s="201">
        <v>16.61</v>
      </c>
      <c r="AD44" s="201">
        <v>20.77</v>
      </c>
      <c r="AE44" s="201">
        <v>0</v>
      </c>
      <c r="AF44" s="201">
        <v>0</v>
      </c>
      <c r="AG44" s="201">
        <v>76.38</v>
      </c>
      <c r="AH44" s="201">
        <v>0</v>
      </c>
      <c r="AI44" s="201">
        <v>8.49</v>
      </c>
      <c r="AJ44" s="201">
        <v>0</v>
      </c>
      <c r="AK44" s="201">
        <v>15.61</v>
      </c>
      <c r="AL44" s="201">
        <v>0</v>
      </c>
      <c r="AM44" s="201">
        <v>0</v>
      </c>
      <c r="AN44" s="201">
        <v>0</v>
      </c>
      <c r="AO44" s="201">
        <v>308.17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4.09</v>
      </c>
      <c r="AV44" s="201">
        <v>0.09</v>
      </c>
      <c r="AW44" s="201">
        <v>0</v>
      </c>
      <c r="AX44" s="201">
        <v>0</v>
      </c>
      <c r="AY44" s="201">
        <v>1.23</v>
      </c>
    </row>
    <row r="45" spans="1:51">
      <c r="A45" t="s">
        <v>87</v>
      </c>
      <c r="B45" s="201">
        <v>0</v>
      </c>
      <c r="C45" s="201">
        <v>0</v>
      </c>
      <c r="D45" s="201">
        <v>23.28</v>
      </c>
      <c r="E45" s="201">
        <v>0</v>
      </c>
      <c r="F45" s="201">
        <v>0</v>
      </c>
      <c r="G45" s="201">
        <v>37.9</v>
      </c>
      <c r="H45" s="201">
        <v>0</v>
      </c>
      <c r="I45" s="201">
        <v>0</v>
      </c>
      <c r="J45" s="201">
        <v>48.18</v>
      </c>
      <c r="K45" s="201">
        <v>237.99</v>
      </c>
      <c r="L45" s="201">
        <v>8.5299999999999994</v>
      </c>
      <c r="M45" s="201">
        <v>2.4900000000000002</v>
      </c>
      <c r="N45" s="201">
        <v>1.03</v>
      </c>
      <c r="O45" s="201">
        <v>2.88</v>
      </c>
      <c r="P45" s="201">
        <v>1.7</v>
      </c>
      <c r="Q45" s="201">
        <v>4.78</v>
      </c>
      <c r="R45" s="201">
        <v>9.24</v>
      </c>
      <c r="S45" s="201">
        <v>5.45</v>
      </c>
      <c r="T45" s="201">
        <v>0.51</v>
      </c>
      <c r="U45" s="201">
        <v>2.42</v>
      </c>
      <c r="V45" s="201">
        <v>4.1399999999999997</v>
      </c>
      <c r="W45" s="201">
        <v>8.83</v>
      </c>
      <c r="X45" s="201">
        <v>2.4500000000000002</v>
      </c>
      <c r="Y45" s="201">
        <v>0</v>
      </c>
      <c r="Z45" s="201">
        <v>64.900000000000006</v>
      </c>
      <c r="AA45" s="201">
        <v>20.37</v>
      </c>
      <c r="AB45" s="201">
        <v>0</v>
      </c>
      <c r="AC45" s="201">
        <v>16.61</v>
      </c>
      <c r="AD45" s="201">
        <v>20.77</v>
      </c>
      <c r="AE45" s="201">
        <v>0</v>
      </c>
      <c r="AF45" s="201">
        <v>0</v>
      </c>
      <c r="AG45" s="201">
        <v>76.38</v>
      </c>
      <c r="AH45" s="201">
        <v>0</v>
      </c>
      <c r="AI45" s="201">
        <v>8.49</v>
      </c>
      <c r="AJ45" s="201">
        <v>0</v>
      </c>
      <c r="AK45" s="201">
        <v>15.61</v>
      </c>
      <c r="AL45" s="201">
        <v>0</v>
      </c>
      <c r="AM45" s="201">
        <v>0</v>
      </c>
      <c r="AN45" s="201">
        <v>0</v>
      </c>
      <c r="AO45" s="201">
        <v>308.17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4.09</v>
      </c>
      <c r="AV45" s="201">
        <v>0.09</v>
      </c>
      <c r="AW45" s="201">
        <v>0</v>
      </c>
      <c r="AX45" s="201">
        <v>0</v>
      </c>
      <c r="AY45" s="201">
        <v>1.23</v>
      </c>
    </row>
    <row r="46" spans="1:51">
      <c r="A46" t="s">
        <v>88</v>
      </c>
      <c r="B46" s="201">
        <v>0</v>
      </c>
      <c r="C46" s="201">
        <v>0</v>
      </c>
      <c r="D46" s="201">
        <v>23.28</v>
      </c>
      <c r="E46" s="201">
        <v>0</v>
      </c>
      <c r="F46" s="201">
        <v>0</v>
      </c>
      <c r="G46" s="201">
        <v>37.9</v>
      </c>
      <c r="H46" s="201">
        <v>0</v>
      </c>
      <c r="I46" s="201">
        <v>0</v>
      </c>
      <c r="J46" s="201">
        <v>48.18</v>
      </c>
      <c r="K46" s="201">
        <v>237.99</v>
      </c>
      <c r="L46" s="201">
        <v>8.5299999999999994</v>
      </c>
      <c r="M46" s="201">
        <v>2.4900000000000002</v>
      </c>
      <c r="N46" s="201">
        <v>1.03</v>
      </c>
      <c r="O46" s="201">
        <v>2.88</v>
      </c>
      <c r="P46" s="201">
        <v>1.7</v>
      </c>
      <c r="Q46" s="201">
        <v>4.78</v>
      </c>
      <c r="R46" s="201">
        <v>9.24</v>
      </c>
      <c r="S46" s="201">
        <v>5.45</v>
      </c>
      <c r="T46" s="201">
        <v>0.51</v>
      </c>
      <c r="U46" s="201">
        <v>2.42</v>
      </c>
      <c r="V46" s="201">
        <v>4.1399999999999997</v>
      </c>
      <c r="W46" s="201">
        <v>8.83</v>
      </c>
      <c r="X46" s="201">
        <v>2.4500000000000002</v>
      </c>
      <c r="Y46" s="201">
        <v>0</v>
      </c>
      <c r="Z46" s="201">
        <v>64.900000000000006</v>
      </c>
      <c r="AA46" s="201">
        <v>20.37</v>
      </c>
      <c r="AB46" s="201">
        <v>0</v>
      </c>
      <c r="AC46" s="201">
        <v>16.61</v>
      </c>
      <c r="AD46" s="201">
        <v>20.77</v>
      </c>
      <c r="AE46" s="201">
        <v>0</v>
      </c>
      <c r="AF46" s="201">
        <v>0</v>
      </c>
      <c r="AG46" s="201">
        <v>76.38</v>
      </c>
      <c r="AH46" s="201">
        <v>0</v>
      </c>
      <c r="AI46" s="201">
        <v>8.49</v>
      </c>
      <c r="AJ46" s="201">
        <v>0</v>
      </c>
      <c r="AK46" s="201">
        <v>15.61</v>
      </c>
      <c r="AL46" s="201">
        <v>0</v>
      </c>
      <c r="AM46" s="201">
        <v>0</v>
      </c>
      <c r="AN46" s="201">
        <v>0</v>
      </c>
      <c r="AO46" s="201">
        <v>308.17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4.09</v>
      </c>
      <c r="AV46" s="201">
        <v>0.11</v>
      </c>
      <c r="AW46" s="201">
        <v>0</v>
      </c>
      <c r="AX46" s="201">
        <v>0</v>
      </c>
      <c r="AY46" s="201">
        <v>1.23</v>
      </c>
    </row>
    <row r="47" spans="1:51">
      <c r="A47" t="s">
        <v>89</v>
      </c>
      <c r="B47" s="201">
        <v>0</v>
      </c>
      <c r="C47" s="201">
        <v>0</v>
      </c>
      <c r="D47" s="201">
        <v>23.28</v>
      </c>
      <c r="E47" s="201">
        <v>0</v>
      </c>
      <c r="F47" s="201">
        <v>0</v>
      </c>
      <c r="G47" s="201">
        <v>37.9</v>
      </c>
      <c r="H47" s="201">
        <v>0</v>
      </c>
      <c r="I47" s="201">
        <v>0</v>
      </c>
      <c r="J47" s="201">
        <v>48.18</v>
      </c>
      <c r="K47" s="201">
        <v>237.99</v>
      </c>
      <c r="L47" s="201">
        <v>8.5299999999999994</v>
      </c>
      <c r="M47" s="201">
        <v>2.4900000000000002</v>
      </c>
      <c r="N47" s="201">
        <v>1.03</v>
      </c>
      <c r="O47" s="201">
        <v>2.88</v>
      </c>
      <c r="P47" s="201">
        <v>1.7</v>
      </c>
      <c r="Q47" s="201">
        <v>4.78</v>
      </c>
      <c r="R47" s="201">
        <v>9.24</v>
      </c>
      <c r="S47" s="201">
        <v>5.45</v>
      </c>
      <c r="T47" s="201">
        <v>0.51</v>
      </c>
      <c r="U47" s="201">
        <v>2.42</v>
      </c>
      <c r="V47" s="201">
        <v>4.1399999999999997</v>
      </c>
      <c r="W47" s="201">
        <v>8.83</v>
      </c>
      <c r="X47" s="201">
        <v>29.52</v>
      </c>
      <c r="Y47" s="201">
        <v>0</v>
      </c>
      <c r="Z47" s="201">
        <v>64.900000000000006</v>
      </c>
      <c r="AA47" s="201">
        <v>20.37</v>
      </c>
      <c r="AB47" s="201">
        <v>0</v>
      </c>
      <c r="AC47" s="201">
        <v>16.61</v>
      </c>
      <c r="AD47" s="201">
        <v>20.77</v>
      </c>
      <c r="AE47" s="201">
        <v>0</v>
      </c>
      <c r="AF47" s="201">
        <v>0</v>
      </c>
      <c r="AG47" s="201">
        <v>76.38</v>
      </c>
      <c r="AH47" s="201">
        <v>0</v>
      </c>
      <c r="AI47" s="201">
        <v>8.49</v>
      </c>
      <c r="AJ47" s="201">
        <v>0</v>
      </c>
      <c r="AK47" s="201">
        <v>15.61</v>
      </c>
      <c r="AL47" s="201">
        <v>0</v>
      </c>
      <c r="AM47" s="201">
        <v>0</v>
      </c>
      <c r="AN47" s="201">
        <v>0</v>
      </c>
      <c r="AO47" s="201">
        <v>308.17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4.09</v>
      </c>
      <c r="AV47" s="201">
        <v>0.11</v>
      </c>
      <c r="AW47" s="201">
        <v>0</v>
      </c>
      <c r="AX47" s="201">
        <v>0</v>
      </c>
      <c r="AY47" s="201">
        <v>1.23</v>
      </c>
    </row>
    <row r="48" spans="1:51">
      <c r="A48" t="s">
        <v>90</v>
      </c>
      <c r="B48" s="201">
        <v>0</v>
      </c>
      <c r="C48" s="201">
        <v>0</v>
      </c>
      <c r="D48" s="201">
        <v>23.28</v>
      </c>
      <c r="E48" s="201">
        <v>0</v>
      </c>
      <c r="F48" s="201">
        <v>0</v>
      </c>
      <c r="G48" s="201">
        <v>37.9</v>
      </c>
      <c r="H48" s="201">
        <v>0</v>
      </c>
      <c r="I48" s="201">
        <v>0</v>
      </c>
      <c r="J48" s="201">
        <v>48.18</v>
      </c>
      <c r="K48" s="201">
        <v>237.99</v>
      </c>
      <c r="L48" s="201">
        <v>8.5299999999999994</v>
      </c>
      <c r="M48" s="201">
        <v>2.4900000000000002</v>
      </c>
      <c r="N48" s="201">
        <v>1.03</v>
      </c>
      <c r="O48" s="201">
        <v>2.88</v>
      </c>
      <c r="P48" s="201">
        <v>1.7</v>
      </c>
      <c r="Q48" s="201">
        <v>4.78</v>
      </c>
      <c r="R48" s="201">
        <v>9.24</v>
      </c>
      <c r="S48" s="201">
        <v>5.45</v>
      </c>
      <c r="T48" s="201">
        <v>0.51</v>
      </c>
      <c r="U48" s="201">
        <v>2.42</v>
      </c>
      <c r="V48" s="201">
        <v>4.1399999999999997</v>
      </c>
      <c r="W48" s="201">
        <v>8.83</v>
      </c>
      <c r="X48" s="201">
        <v>29.52</v>
      </c>
      <c r="Y48" s="201">
        <v>0</v>
      </c>
      <c r="Z48" s="201">
        <v>64.900000000000006</v>
      </c>
      <c r="AA48" s="201">
        <v>20.37</v>
      </c>
      <c r="AB48" s="201">
        <v>0</v>
      </c>
      <c r="AC48" s="201">
        <v>16.61</v>
      </c>
      <c r="AD48" s="201">
        <v>20.77</v>
      </c>
      <c r="AE48" s="201">
        <v>0</v>
      </c>
      <c r="AF48" s="201">
        <v>0</v>
      </c>
      <c r="AG48" s="201">
        <v>76.38</v>
      </c>
      <c r="AH48" s="201">
        <v>0</v>
      </c>
      <c r="AI48" s="201">
        <v>8.49</v>
      </c>
      <c r="AJ48" s="201">
        <v>0</v>
      </c>
      <c r="AK48" s="201">
        <v>15.61</v>
      </c>
      <c r="AL48" s="201">
        <v>0</v>
      </c>
      <c r="AM48" s="201">
        <v>0</v>
      </c>
      <c r="AN48" s="201">
        <v>0</v>
      </c>
      <c r="AO48" s="201">
        <v>308.17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4.09</v>
      </c>
      <c r="AV48" s="201">
        <v>0.11</v>
      </c>
      <c r="AW48" s="201">
        <v>0</v>
      </c>
      <c r="AX48" s="201">
        <v>0</v>
      </c>
      <c r="AY48" s="201">
        <v>1.23</v>
      </c>
    </row>
    <row r="49" spans="1:51">
      <c r="A49" t="s">
        <v>91</v>
      </c>
      <c r="B49" s="201">
        <v>0</v>
      </c>
      <c r="C49" s="201">
        <v>0</v>
      </c>
      <c r="D49" s="201">
        <v>23.28</v>
      </c>
      <c r="E49" s="201">
        <v>0</v>
      </c>
      <c r="F49" s="201">
        <v>0</v>
      </c>
      <c r="G49" s="201">
        <v>37.9</v>
      </c>
      <c r="H49" s="201">
        <v>0</v>
      </c>
      <c r="I49" s="201">
        <v>0</v>
      </c>
      <c r="J49" s="201">
        <v>48.18</v>
      </c>
      <c r="K49" s="201">
        <v>237.99</v>
      </c>
      <c r="L49" s="201">
        <v>8.5299999999999994</v>
      </c>
      <c r="M49" s="201">
        <v>2.4900000000000002</v>
      </c>
      <c r="N49" s="201">
        <v>1.03</v>
      </c>
      <c r="O49" s="201">
        <v>2.88</v>
      </c>
      <c r="P49" s="201">
        <v>1.7</v>
      </c>
      <c r="Q49" s="201">
        <v>4.78</v>
      </c>
      <c r="R49" s="201">
        <v>9.24</v>
      </c>
      <c r="S49" s="201">
        <v>5.45</v>
      </c>
      <c r="T49" s="201">
        <v>0.51</v>
      </c>
      <c r="U49" s="201">
        <v>2.42</v>
      </c>
      <c r="V49" s="201">
        <v>4.1399999999999997</v>
      </c>
      <c r="W49" s="201">
        <v>8.83</v>
      </c>
      <c r="X49" s="201">
        <v>29.52</v>
      </c>
      <c r="Y49" s="201">
        <v>0</v>
      </c>
      <c r="Z49" s="201">
        <v>64.900000000000006</v>
      </c>
      <c r="AA49" s="201">
        <v>20.37</v>
      </c>
      <c r="AB49" s="201">
        <v>0</v>
      </c>
      <c r="AC49" s="201">
        <v>16.61</v>
      </c>
      <c r="AD49" s="201">
        <v>20.77</v>
      </c>
      <c r="AE49" s="201">
        <v>0</v>
      </c>
      <c r="AF49" s="201">
        <v>0</v>
      </c>
      <c r="AG49" s="201">
        <v>76.38</v>
      </c>
      <c r="AH49" s="201">
        <v>0</v>
      </c>
      <c r="AI49" s="201">
        <v>8.49</v>
      </c>
      <c r="AJ49" s="201">
        <v>0</v>
      </c>
      <c r="AK49" s="201">
        <v>15.61</v>
      </c>
      <c r="AL49" s="201">
        <v>0</v>
      </c>
      <c r="AM49" s="201">
        <v>0</v>
      </c>
      <c r="AN49" s="201">
        <v>0</v>
      </c>
      <c r="AO49" s="201">
        <v>308.17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4.09</v>
      </c>
      <c r="AV49" s="201">
        <v>0.11</v>
      </c>
      <c r="AW49" s="201">
        <v>0</v>
      </c>
      <c r="AX49" s="201">
        <v>0</v>
      </c>
      <c r="AY49" s="201">
        <v>1.23</v>
      </c>
    </row>
    <row r="50" spans="1:51">
      <c r="A50" t="s">
        <v>92</v>
      </c>
      <c r="B50" s="201">
        <v>0</v>
      </c>
      <c r="C50" s="201">
        <v>0</v>
      </c>
      <c r="D50" s="201">
        <v>23.28</v>
      </c>
      <c r="E50" s="201">
        <v>0</v>
      </c>
      <c r="F50" s="201">
        <v>0</v>
      </c>
      <c r="G50" s="201">
        <v>37.9</v>
      </c>
      <c r="H50" s="201">
        <v>0</v>
      </c>
      <c r="I50" s="201">
        <v>0</v>
      </c>
      <c r="J50" s="201">
        <v>48.18</v>
      </c>
      <c r="K50" s="201">
        <v>237.99</v>
      </c>
      <c r="L50" s="201">
        <v>8.5299999999999994</v>
      </c>
      <c r="M50" s="201">
        <v>2.4900000000000002</v>
      </c>
      <c r="N50" s="201">
        <v>1.03</v>
      </c>
      <c r="O50" s="201">
        <v>2.88</v>
      </c>
      <c r="P50" s="201">
        <v>1.7</v>
      </c>
      <c r="Q50" s="201">
        <v>4.78</v>
      </c>
      <c r="R50" s="201">
        <v>9.24</v>
      </c>
      <c r="S50" s="201">
        <v>5.45</v>
      </c>
      <c r="T50" s="201">
        <v>0.51</v>
      </c>
      <c r="U50" s="201">
        <v>2.42</v>
      </c>
      <c r="V50" s="201">
        <v>4.1399999999999997</v>
      </c>
      <c r="W50" s="201">
        <v>8.83</v>
      </c>
      <c r="X50" s="201">
        <v>29.52</v>
      </c>
      <c r="Y50" s="201">
        <v>0</v>
      </c>
      <c r="Z50" s="201">
        <v>64.900000000000006</v>
      </c>
      <c r="AA50" s="201">
        <v>20.37</v>
      </c>
      <c r="AB50" s="201">
        <v>0</v>
      </c>
      <c r="AC50" s="201">
        <v>16.61</v>
      </c>
      <c r="AD50" s="201">
        <v>20.77</v>
      </c>
      <c r="AE50" s="201">
        <v>0</v>
      </c>
      <c r="AF50" s="201">
        <v>0</v>
      </c>
      <c r="AG50" s="201">
        <v>76.38</v>
      </c>
      <c r="AH50" s="201">
        <v>0</v>
      </c>
      <c r="AI50" s="201">
        <v>8.49</v>
      </c>
      <c r="AJ50" s="201">
        <v>0</v>
      </c>
      <c r="AK50" s="201">
        <v>15.61</v>
      </c>
      <c r="AL50" s="201">
        <v>0</v>
      </c>
      <c r="AM50" s="201">
        <v>0</v>
      </c>
      <c r="AN50" s="201">
        <v>0</v>
      </c>
      <c r="AO50" s="201">
        <v>308.17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4.09</v>
      </c>
      <c r="AV50" s="201">
        <v>0.11</v>
      </c>
      <c r="AW50" s="201">
        <v>0</v>
      </c>
      <c r="AX50" s="201">
        <v>0</v>
      </c>
      <c r="AY50" s="201">
        <v>1.23</v>
      </c>
    </row>
    <row r="51" spans="1:51">
      <c r="A51" t="s">
        <v>93</v>
      </c>
      <c r="B51" s="201">
        <v>0</v>
      </c>
      <c r="C51" s="201">
        <v>0</v>
      </c>
      <c r="D51" s="201">
        <v>23.28</v>
      </c>
      <c r="E51" s="201">
        <v>0</v>
      </c>
      <c r="F51" s="201">
        <v>0</v>
      </c>
      <c r="G51" s="201">
        <v>37.9</v>
      </c>
      <c r="H51" s="201">
        <v>0</v>
      </c>
      <c r="I51" s="201">
        <v>0</v>
      </c>
      <c r="J51" s="201">
        <v>48.18</v>
      </c>
      <c r="K51" s="201">
        <v>237.99</v>
      </c>
      <c r="L51" s="201">
        <v>8.5299999999999994</v>
      </c>
      <c r="M51" s="201">
        <v>2.4900000000000002</v>
      </c>
      <c r="N51" s="201">
        <v>1.03</v>
      </c>
      <c r="O51" s="201">
        <v>2.88</v>
      </c>
      <c r="P51" s="201">
        <v>1.7</v>
      </c>
      <c r="Q51" s="201">
        <v>4.78</v>
      </c>
      <c r="R51" s="201">
        <v>9.24</v>
      </c>
      <c r="S51" s="201">
        <v>5.45</v>
      </c>
      <c r="T51" s="201">
        <v>0.51</v>
      </c>
      <c r="U51" s="201">
        <v>2.42</v>
      </c>
      <c r="V51" s="201">
        <v>4.1399999999999997</v>
      </c>
      <c r="W51" s="201">
        <v>8.83</v>
      </c>
      <c r="X51" s="201">
        <v>29.52</v>
      </c>
      <c r="Y51" s="201">
        <v>0</v>
      </c>
      <c r="Z51" s="201">
        <v>64.900000000000006</v>
      </c>
      <c r="AA51" s="201">
        <v>20.37</v>
      </c>
      <c r="AB51" s="201">
        <v>0</v>
      </c>
      <c r="AC51" s="201">
        <v>16.61</v>
      </c>
      <c r="AD51" s="201">
        <v>20.77</v>
      </c>
      <c r="AE51" s="201">
        <v>0</v>
      </c>
      <c r="AF51" s="201">
        <v>0</v>
      </c>
      <c r="AG51" s="201">
        <v>76.38</v>
      </c>
      <c r="AH51" s="201">
        <v>0</v>
      </c>
      <c r="AI51" s="201">
        <v>8.49</v>
      </c>
      <c r="AJ51" s="201">
        <v>0</v>
      </c>
      <c r="AK51" s="201">
        <v>15.61</v>
      </c>
      <c r="AL51" s="201">
        <v>0</v>
      </c>
      <c r="AM51" s="201">
        <v>0</v>
      </c>
      <c r="AN51" s="201">
        <v>0</v>
      </c>
      <c r="AO51" s="201">
        <v>308.17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4.09</v>
      </c>
      <c r="AV51" s="201">
        <v>0.11</v>
      </c>
      <c r="AW51" s="201">
        <v>0</v>
      </c>
      <c r="AX51" s="201">
        <v>0</v>
      </c>
      <c r="AY51" s="201">
        <v>1.23</v>
      </c>
    </row>
    <row r="52" spans="1:51">
      <c r="A52" t="s">
        <v>94</v>
      </c>
      <c r="B52" s="201">
        <v>0</v>
      </c>
      <c r="C52" s="201">
        <v>0</v>
      </c>
      <c r="D52" s="201">
        <v>23.28</v>
      </c>
      <c r="E52" s="201">
        <v>0</v>
      </c>
      <c r="F52" s="201">
        <v>0</v>
      </c>
      <c r="G52" s="201">
        <v>37.9</v>
      </c>
      <c r="H52" s="201">
        <v>0</v>
      </c>
      <c r="I52" s="201">
        <v>0</v>
      </c>
      <c r="J52" s="201">
        <v>48.18</v>
      </c>
      <c r="K52" s="201">
        <v>237.99</v>
      </c>
      <c r="L52" s="201">
        <v>8.5299999999999994</v>
      </c>
      <c r="M52" s="201">
        <v>2.4900000000000002</v>
      </c>
      <c r="N52" s="201">
        <v>1.03</v>
      </c>
      <c r="O52" s="201">
        <v>2.88</v>
      </c>
      <c r="P52" s="201">
        <v>1.7</v>
      </c>
      <c r="Q52" s="201">
        <v>4.78</v>
      </c>
      <c r="R52" s="201">
        <v>9.24</v>
      </c>
      <c r="S52" s="201">
        <v>5.45</v>
      </c>
      <c r="T52" s="201">
        <v>0.51</v>
      </c>
      <c r="U52" s="201">
        <v>2.42</v>
      </c>
      <c r="V52" s="201">
        <v>4.1399999999999997</v>
      </c>
      <c r="W52" s="201">
        <v>8.83</v>
      </c>
      <c r="X52" s="201">
        <v>29.52</v>
      </c>
      <c r="Y52" s="201">
        <v>0</v>
      </c>
      <c r="Z52" s="201">
        <v>64.900000000000006</v>
      </c>
      <c r="AA52" s="201">
        <v>20.37</v>
      </c>
      <c r="AB52" s="201">
        <v>0</v>
      </c>
      <c r="AC52" s="201">
        <v>16.61</v>
      </c>
      <c r="AD52" s="201">
        <v>20.77</v>
      </c>
      <c r="AE52" s="201">
        <v>0</v>
      </c>
      <c r="AF52" s="201">
        <v>0</v>
      </c>
      <c r="AG52" s="201">
        <v>76.38</v>
      </c>
      <c r="AH52" s="201">
        <v>0</v>
      </c>
      <c r="AI52" s="201">
        <v>8.49</v>
      </c>
      <c r="AJ52" s="201">
        <v>0</v>
      </c>
      <c r="AK52" s="201">
        <v>15.61</v>
      </c>
      <c r="AL52" s="201">
        <v>0</v>
      </c>
      <c r="AM52" s="201">
        <v>0</v>
      </c>
      <c r="AN52" s="201">
        <v>0</v>
      </c>
      <c r="AO52" s="201">
        <v>308.17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4.09</v>
      </c>
      <c r="AV52" s="201">
        <v>0.11</v>
      </c>
      <c r="AW52" s="201">
        <v>0</v>
      </c>
      <c r="AX52" s="201">
        <v>0</v>
      </c>
      <c r="AY52" s="201">
        <v>1.23</v>
      </c>
    </row>
    <row r="53" spans="1:51">
      <c r="A53" t="s">
        <v>95</v>
      </c>
      <c r="B53" s="201">
        <v>0</v>
      </c>
      <c r="C53" s="201">
        <v>0</v>
      </c>
      <c r="D53" s="201">
        <v>23.28</v>
      </c>
      <c r="E53" s="201">
        <v>0</v>
      </c>
      <c r="F53" s="201">
        <v>0</v>
      </c>
      <c r="G53" s="201">
        <v>37.9</v>
      </c>
      <c r="H53" s="201">
        <v>0</v>
      </c>
      <c r="I53" s="201">
        <v>0</v>
      </c>
      <c r="J53" s="201">
        <v>48.18</v>
      </c>
      <c r="K53" s="201">
        <v>237.99</v>
      </c>
      <c r="L53" s="201">
        <v>8.5299999999999994</v>
      </c>
      <c r="M53" s="201">
        <v>2.4900000000000002</v>
      </c>
      <c r="N53" s="201">
        <v>1.03</v>
      </c>
      <c r="O53" s="201">
        <v>2.88</v>
      </c>
      <c r="P53" s="201">
        <v>1.7</v>
      </c>
      <c r="Q53" s="201">
        <v>4.78</v>
      </c>
      <c r="R53" s="201">
        <v>9.24</v>
      </c>
      <c r="S53" s="201">
        <v>5.45</v>
      </c>
      <c r="T53" s="201">
        <v>0.51</v>
      </c>
      <c r="U53" s="201">
        <v>2.42</v>
      </c>
      <c r="V53" s="201">
        <v>4.1399999999999997</v>
      </c>
      <c r="W53" s="201">
        <v>8.83</v>
      </c>
      <c r="X53" s="201">
        <v>29.52</v>
      </c>
      <c r="Y53" s="201">
        <v>0</v>
      </c>
      <c r="Z53" s="201">
        <v>64.900000000000006</v>
      </c>
      <c r="AA53" s="201">
        <v>20.37</v>
      </c>
      <c r="AB53" s="201">
        <v>0</v>
      </c>
      <c r="AC53" s="201">
        <v>16.61</v>
      </c>
      <c r="AD53" s="201">
        <v>20.77</v>
      </c>
      <c r="AE53" s="201">
        <v>0</v>
      </c>
      <c r="AF53" s="201">
        <v>0</v>
      </c>
      <c r="AG53" s="201">
        <v>76.38</v>
      </c>
      <c r="AH53" s="201">
        <v>0</v>
      </c>
      <c r="AI53" s="201">
        <v>8.49</v>
      </c>
      <c r="AJ53" s="201">
        <v>0</v>
      </c>
      <c r="AK53" s="201">
        <v>15.61</v>
      </c>
      <c r="AL53" s="201">
        <v>0</v>
      </c>
      <c r="AM53" s="201">
        <v>0</v>
      </c>
      <c r="AN53" s="201">
        <v>0</v>
      </c>
      <c r="AO53" s="201">
        <v>308.17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4.09</v>
      </c>
      <c r="AV53" s="201">
        <v>0.11</v>
      </c>
      <c r="AW53" s="201">
        <v>0</v>
      </c>
      <c r="AX53" s="201">
        <v>0</v>
      </c>
      <c r="AY53" s="201">
        <v>1.23</v>
      </c>
    </row>
    <row r="54" spans="1:51">
      <c r="A54" t="s">
        <v>96</v>
      </c>
      <c r="B54" s="201">
        <v>0</v>
      </c>
      <c r="C54" s="201">
        <v>0</v>
      </c>
      <c r="D54" s="201">
        <v>23.28</v>
      </c>
      <c r="E54" s="201">
        <v>0</v>
      </c>
      <c r="F54" s="201">
        <v>0</v>
      </c>
      <c r="G54" s="201">
        <v>37.9</v>
      </c>
      <c r="H54" s="201">
        <v>0</v>
      </c>
      <c r="I54" s="201">
        <v>0</v>
      </c>
      <c r="J54" s="201">
        <v>48.18</v>
      </c>
      <c r="K54" s="201">
        <v>237.99</v>
      </c>
      <c r="L54" s="201">
        <v>8.5299999999999994</v>
      </c>
      <c r="M54" s="201">
        <v>2.4900000000000002</v>
      </c>
      <c r="N54" s="201">
        <v>1.03</v>
      </c>
      <c r="O54" s="201">
        <v>2.88</v>
      </c>
      <c r="P54" s="201">
        <v>1.7</v>
      </c>
      <c r="Q54" s="201">
        <v>4.78</v>
      </c>
      <c r="R54" s="201">
        <v>9.24</v>
      </c>
      <c r="S54" s="201">
        <v>5.45</v>
      </c>
      <c r="T54" s="201">
        <v>0.51</v>
      </c>
      <c r="U54" s="201">
        <v>2.42</v>
      </c>
      <c r="V54" s="201">
        <v>4.1399999999999997</v>
      </c>
      <c r="W54" s="201">
        <v>8.83</v>
      </c>
      <c r="X54" s="201">
        <v>29.52</v>
      </c>
      <c r="Y54" s="201">
        <v>0</v>
      </c>
      <c r="Z54" s="201">
        <v>64.900000000000006</v>
      </c>
      <c r="AA54" s="201">
        <v>20.37</v>
      </c>
      <c r="AB54" s="201">
        <v>0</v>
      </c>
      <c r="AC54" s="201">
        <v>16.61</v>
      </c>
      <c r="AD54" s="201">
        <v>20.77</v>
      </c>
      <c r="AE54" s="201">
        <v>0</v>
      </c>
      <c r="AF54" s="201">
        <v>0</v>
      </c>
      <c r="AG54" s="201">
        <v>76.38</v>
      </c>
      <c r="AH54" s="201">
        <v>0</v>
      </c>
      <c r="AI54" s="201">
        <v>8.49</v>
      </c>
      <c r="AJ54" s="201">
        <v>0</v>
      </c>
      <c r="AK54" s="201">
        <v>15.61</v>
      </c>
      <c r="AL54" s="201">
        <v>0</v>
      </c>
      <c r="AM54" s="201">
        <v>0</v>
      </c>
      <c r="AN54" s="201">
        <v>0</v>
      </c>
      <c r="AO54" s="201">
        <v>308.17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4.09</v>
      </c>
      <c r="AV54" s="201">
        <v>0.11</v>
      </c>
      <c r="AW54" s="201">
        <v>0</v>
      </c>
      <c r="AX54" s="201">
        <v>0</v>
      </c>
      <c r="AY54" s="201">
        <v>1.23</v>
      </c>
    </row>
    <row r="55" spans="1:51">
      <c r="A55" t="s">
        <v>97</v>
      </c>
      <c r="B55" s="201">
        <v>0</v>
      </c>
      <c r="C55" s="201">
        <v>0</v>
      </c>
      <c r="D55" s="201">
        <v>23.28</v>
      </c>
      <c r="E55" s="201">
        <v>0</v>
      </c>
      <c r="F55" s="201">
        <v>0</v>
      </c>
      <c r="G55" s="201">
        <v>37.9</v>
      </c>
      <c r="H55" s="201">
        <v>0</v>
      </c>
      <c r="I55" s="201">
        <v>0</v>
      </c>
      <c r="J55" s="201">
        <v>48.18</v>
      </c>
      <c r="K55" s="201">
        <v>237.99</v>
      </c>
      <c r="L55" s="201">
        <v>8.5299999999999994</v>
      </c>
      <c r="M55" s="201">
        <v>2.4900000000000002</v>
      </c>
      <c r="N55" s="201">
        <v>1.03</v>
      </c>
      <c r="O55" s="201">
        <v>2.88</v>
      </c>
      <c r="P55" s="201">
        <v>1.7</v>
      </c>
      <c r="Q55" s="201">
        <v>4.78</v>
      </c>
      <c r="R55" s="201">
        <v>9.24</v>
      </c>
      <c r="S55" s="201">
        <v>5.45</v>
      </c>
      <c r="T55" s="201">
        <v>0.51</v>
      </c>
      <c r="U55" s="201">
        <v>2.42</v>
      </c>
      <c r="V55" s="201">
        <v>4.1399999999999997</v>
      </c>
      <c r="W55" s="201">
        <v>8.59</v>
      </c>
      <c r="X55" s="201">
        <v>29.52</v>
      </c>
      <c r="Y55" s="201">
        <v>0</v>
      </c>
      <c r="Z55" s="201">
        <v>64.900000000000006</v>
      </c>
      <c r="AA55" s="201">
        <v>20.37</v>
      </c>
      <c r="AB55" s="201">
        <v>0</v>
      </c>
      <c r="AC55" s="201">
        <v>16.61</v>
      </c>
      <c r="AD55" s="201">
        <v>20.77</v>
      </c>
      <c r="AE55" s="201">
        <v>0</v>
      </c>
      <c r="AF55" s="201">
        <v>0</v>
      </c>
      <c r="AG55" s="201">
        <v>76.38</v>
      </c>
      <c r="AH55" s="201">
        <v>0</v>
      </c>
      <c r="AI55" s="201">
        <v>8.49</v>
      </c>
      <c r="AJ55" s="201">
        <v>0</v>
      </c>
      <c r="AK55" s="201">
        <v>15.61</v>
      </c>
      <c r="AL55" s="201">
        <v>0</v>
      </c>
      <c r="AM55" s="201">
        <v>0</v>
      </c>
      <c r="AN55" s="201">
        <v>0</v>
      </c>
      <c r="AO55" s="201">
        <v>308.17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4.09</v>
      </c>
      <c r="AV55" s="201">
        <v>0.11</v>
      </c>
      <c r="AW55" s="201">
        <v>0</v>
      </c>
      <c r="AX55" s="201">
        <v>0</v>
      </c>
      <c r="AY55" s="201">
        <v>1.23</v>
      </c>
    </row>
    <row r="56" spans="1:51">
      <c r="A56" t="s">
        <v>98</v>
      </c>
      <c r="B56" s="201">
        <v>0</v>
      </c>
      <c r="C56" s="201">
        <v>0</v>
      </c>
      <c r="D56" s="201">
        <v>23.28</v>
      </c>
      <c r="E56" s="201">
        <v>0</v>
      </c>
      <c r="F56" s="201">
        <v>0</v>
      </c>
      <c r="G56" s="201">
        <v>37.9</v>
      </c>
      <c r="H56" s="201">
        <v>0</v>
      </c>
      <c r="I56" s="201">
        <v>0</v>
      </c>
      <c r="J56" s="201">
        <v>48.18</v>
      </c>
      <c r="K56" s="201">
        <v>237.99</v>
      </c>
      <c r="L56" s="201">
        <v>8.5299999999999994</v>
      </c>
      <c r="M56" s="201">
        <v>2.4900000000000002</v>
      </c>
      <c r="N56" s="201">
        <v>1.03</v>
      </c>
      <c r="O56" s="201">
        <v>2.88</v>
      </c>
      <c r="P56" s="201">
        <v>1.7</v>
      </c>
      <c r="Q56" s="201">
        <v>4.78</v>
      </c>
      <c r="R56" s="201">
        <v>9.24</v>
      </c>
      <c r="S56" s="201">
        <v>5.45</v>
      </c>
      <c r="T56" s="201">
        <v>0.51</v>
      </c>
      <c r="U56" s="201">
        <v>2.42</v>
      </c>
      <c r="V56" s="201">
        <v>4.1399999999999997</v>
      </c>
      <c r="W56" s="201">
        <v>8.59</v>
      </c>
      <c r="X56" s="201">
        <v>29.52</v>
      </c>
      <c r="Y56" s="201">
        <v>0</v>
      </c>
      <c r="Z56" s="201">
        <v>64.900000000000006</v>
      </c>
      <c r="AA56" s="201">
        <v>20.37</v>
      </c>
      <c r="AB56" s="201">
        <v>0</v>
      </c>
      <c r="AC56" s="201">
        <v>16.61</v>
      </c>
      <c r="AD56" s="201">
        <v>20.77</v>
      </c>
      <c r="AE56" s="201">
        <v>0</v>
      </c>
      <c r="AF56" s="201">
        <v>0</v>
      </c>
      <c r="AG56" s="201">
        <v>76.38</v>
      </c>
      <c r="AH56" s="201">
        <v>0</v>
      </c>
      <c r="AI56" s="201">
        <v>8.49</v>
      </c>
      <c r="AJ56" s="201">
        <v>0</v>
      </c>
      <c r="AK56" s="201">
        <v>15.61</v>
      </c>
      <c r="AL56" s="201">
        <v>0</v>
      </c>
      <c r="AM56" s="201">
        <v>0</v>
      </c>
      <c r="AN56" s="201">
        <v>0</v>
      </c>
      <c r="AO56" s="201">
        <v>308.17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4.09</v>
      </c>
      <c r="AV56" s="201">
        <v>0.11</v>
      </c>
      <c r="AW56" s="201">
        <v>0</v>
      </c>
      <c r="AX56" s="201">
        <v>0</v>
      </c>
      <c r="AY56" s="201">
        <v>1.23</v>
      </c>
    </row>
    <row r="57" spans="1:51">
      <c r="A57" t="s">
        <v>99</v>
      </c>
      <c r="B57" s="201">
        <v>0</v>
      </c>
      <c r="C57" s="201">
        <v>0</v>
      </c>
      <c r="D57" s="201">
        <v>23.28</v>
      </c>
      <c r="E57" s="201">
        <v>0</v>
      </c>
      <c r="F57" s="201">
        <v>0</v>
      </c>
      <c r="G57" s="201">
        <v>37.9</v>
      </c>
      <c r="H57" s="201">
        <v>0</v>
      </c>
      <c r="I57" s="201">
        <v>0</v>
      </c>
      <c r="J57" s="201">
        <v>48.18</v>
      </c>
      <c r="K57" s="201">
        <v>237.99</v>
      </c>
      <c r="L57" s="201">
        <v>8.5299999999999994</v>
      </c>
      <c r="M57" s="201">
        <v>2.4900000000000002</v>
      </c>
      <c r="N57" s="201">
        <v>1.03</v>
      </c>
      <c r="O57" s="201">
        <v>2.88</v>
      </c>
      <c r="P57" s="201">
        <v>1.7</v>
      </c>
      <c r="Q57" s="201">
        <v>4.91</v>
      </c>
      <c r="R57" s="201">
        <v>9.23</v>
      </c>
      <c r="S57" s="201">
        <v>5.45</v>
      </c>
      <c r="T57" s="201">
        <v>0.51</v>
      </c>
      <c r="U57" s="201">
        <v>2.42</v>
      </c>
      <c r="V57" s="201">
        <v>4.33</v>
      </c>
      <c r="W57" s="201">
        <v>8.59</v>
      </c>
      <c r="X57" s="201">
        <v>29.52</v>
      </c>
      <c r="Y57" s="201">
        <v>0</v>
      </c>
      <c r="Z57" s="201">
        <v>64.900000000000006</v>
      </c>
      <c r="AA57" s="201">
        <v>20.37</v>
      </c>
      <c r="AB57" s="201">
        <v>0</v>
      </c>
      <c r="AC57" s="201">
        <v>16.61</v>
      </c>
      <c r="AD57" s="201">
        <v>20.77</v>
      </c>
      <c r="AE57" s="201">
        <v>0</v>
      </c>
      <c r="AF57" s="201">
        <v>0</v>
      </c>
      <c r="AG57" s="201">
        <v>76.38</v>
      </c>
      <c r="AH57" s="201">
        <v>0</v>
      </c>
      <c r="AI57" s="201">
        <v>8.49</v>
      </c>
      <c r="AJ57" s="201">
        <v>0</v>
      </c>
      <c r="AK57" s="201">
        <v>15.61</v>
      </c>
      <c r="AL57" s="201">
        <v>0</v>
      </c>
      <c r="AM57" s="201">
        <v>0</v>
      </c>
      <c r="AN57" s="201">
        <v>0</v>
      </c>
      <c r="AO57" s="201">
        <v>308.17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4.09</v>
      </c>
      <c r="AV57" s="201">
        <v>0.11</v>
      </c>
      <c r="AW57" s="201">
        <v>0</v>
      </c>
      <c r="AX57" s="201">
        <v>0</v>
      </c>
      <c r="AY57" s="201">
        <v>1.23</v>
      </c>
    </row>
    <row r="58" spans="1:51">
      <c r="A58" t="s">
        <v>100</v>
      </c>
      <c r="B58" s="201">
        <v>0</v>
      </c>
      <c r="C58" s="201">
        <v>0</v>
      </c>
      <c r="D58" s="201">
        <v>23.28</v>
      </c>
      <c r="E58" s="201">
        <v>0</v>
      </c>
      <c r="F58" s="201">
        <v>0</v>
      </c>
      <c r="G58" s="201">
        <v>37.9</v>
      </c>
      <c r="H58" s="201">
        <v>0</v>
      </c>
      <c r="I58" s="201">
        <v>0</v>
      </c>
      <c r="J58" s="201">
        <v>48.18</v>
      </c>
      <c r="K58" s="201">
        <v>237.99</v>
      </c>
      <c r="L58" s="201">
        <v>8.5299999999999994</v>
      </c>
      <c r="M58" s="201">
        <v>2.4900000000000002</v>
      </c>
      <c r="N58" s="201">
        <v>1.03</v>
      </c>
      <c r="O58" s="201">
        <v>2.88</v>
      </c>
      <c r="P58" s="201">
        <v>1.7</v>
      </c>
      <c r="Q58" s="201">
        <v>4.91</v>
      </c>
      <c r="R58" s="201">
        <v>9.23</v>
      </c>
      <c r="S58" s="201">
        <v>5.45</v>
      </c>
      <c r="T58" s="201">
        <v>0.51</v>
      </c>
      <c r="U58" s="201">
        <v>2.42</v>
      </c>
      <c r="V58" s="201">
        <v>4.33</v>
      </c>
      <c r="W58" s="201">
        <v>8.59</v>
      </c>
      <c r="X58" s="201">
        <v>29.52</v>
      </c>
      <c r="Y58" s="201">
        <v>0</v>
      </c>
      <c r="Z58" s="201">
        <v>64.900000000000006</v>
      </c>
      <c r="AA58" s="201">
        <v>20.37</v>
      </c>
      <c r="AB58" s="201">
        <v>0</v>
      </c>
      <c r="AC58" s="201">
        <v>16.61</v>
      </c>
      <c r="AD58" s="201">
        <v>20.77</v>
      </c>
      <c r="AE58" s="201">
        <v>0</v>
      </c>
      <c r="AF58" s="201">
        <v>0</v>
      </c>
      <c r="AG58" s="201">
        <v>76.38</v>
      </c>
      <c r="AH58" s="201">
        <v>0</v>
      </c>
      <c r="AI58" s="201">
        <v>8.49</v>
      </c>
      <c r="AJ58" s="201">
        <v>0</v>
      </c>
      <c r="AK58" s="201">
        <v>15.61</v>
      </c>
      <c r="AL58" s="201">
        <v>0</v>
      </c>
      <c r="AM58" s="201">
        <v>0</v>
      </c>
      <c r="AN58" s="201">
        <v>0</v>
      </c>
      <c r="AO58" s="201">
        <v>308.17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4.09</v>
      </c>
      <c r="AV58" s="201">
        <v>0.11</v>
      </c>
      <c r="AW58" s="201">
        <v>0</v>
      </c>
      <c r="AX58" s="201">
        <v>0</v>
      </c>
      <c r="AY58" s="201">
        <v>1.23</v>
      </c>
    </row>
    <row r="59" spans="1:51">
      <c r="A59" t="s">
        <v>101</v>
      </c>
      <c r="B59" s="201">
        <v>0</v>
      </c>
      <c r="C59" s="201">
        <v>0</v>
      </c>
      <c r="D59" s="201">
        <v>23.28</v>
      </c>
      <c r="E59" s="201">
        <v>0</v>
      </c>
      <c r="F59" s="201">
        <v>0</v>
      </c>
      <c r="G59" s="201">
        <v>37.9</v>
      </c>
      <c r="H59" s="201">
        <v>0</v>
      </c>
      <c r="I59" s="201">
        <v>0</v>
      </c>
      <c r="J59" s="201">
        <v>48.18</v>
      </c>
      <c r="K59" s="201">
        <v>238.72</v>
      </c>
      <c r="L59" s="201">
        <v>8.5299999999999994</v>
      </c>
      <c r="M59" s="201">
        <v>2.4900000000000002</v>
      </c>
      <c r="N59" s="201">
        <v>1.03</v>
      </c>
      <c r="O59" s="201">
        <v>2.88</v>
      </c>
      <c r="P59" s="201">
        <v>1.7</v>
      </c>
      <c r="Q59" s="201">
        <v>4.91</v>
      </c>
      <c r="R59" s="201">
        <v>9.23</v>
      </c>
      <c r="S59" s="201">
        <v>5.45</v>
      </c>
      <c r="T59" s="201">
        <v>0.51</v>
      </c>
      <c r="U59" s="201">
        <v>2.42</v>
      </c>
      <c r="V59" s="201">
        <v>4.33</v>
      </c>
      <c r="W59" s="201">
        <v>8.83</v>
      </c>
      <c r="X59" s="201">
        <v>29.52</v>
      </c>
      <c r="Y59" s="201">
        <v>0</v>
      </c>
      <c r="Z59" s="201">
        <v>64.900000000000006</v>
      </c>
      <c r="AA59" s="201">
        <v>20.37</v>
      </c>
      <c r="AB59" s="201">
        <v>0</v>
      </c>
      <c r="AC59" s="201">
        <v>16.61</v>
      </c>
      <c r="AD59" s="201">
        <v>20.77</v>
      </c>
      <c r="AE59" s="201">
        <v>0</v>
      </c>
      <c r="AF59" s="201">
        <v>0</v>
      </c>
      <c r="AG59" s="201">
        <v>76.38</v>
      </c>
      <c r="AH59" s="201">
        <v>0</v>
      </c>
      <c r="AI59" s="201">
        <v>8.49</v>
      </c>
      <c r="AJ59" s="201">
        <v>0</v>
      </c>
      <c r="AK59" s="201">
        <v>15.61</v>
      </c>
      <c r="AL59" s="201">
        <v>0</v>
      </c>
      <c r="AM59" s="201">
        <v>0</v>
      </c>
      <c r="AN59" s="201">
        <v>0</v>
      </c>
      <c r="AO59" s="201">
        <v>308.17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4.09</v>
      </c>
      <c r="AV59" s="201">
        <v>0.11</v>
      </c>
      <c r="AW59" s="201">
        <v>0</v>
      </c>
      <c r="AX59" s="201">
        <v>0</v>
      </c>
      <c r="AY59" s="201">
        <v>1.23</v>
      </c>
    </row>
    <row r="60" spans="1:51">
      <c r="A60" t="s">
        <v>102</v>
      </c>
      <c r="B60" s="201">
        <v>0</v>
      </c>
      <c r="C60" s="201">
        <v>0</v>
      </c>
      <c r="D60" s="201">
        <v>23.28</v>
      </c>
      <c r="E60" s="201">
        <v>0</v>
      </c>
      <c r="F60" s="201">
        <v>0</v>
      </c>
      <c r="G60" s="201">
        <v>37.9</v>
      </c>
      <c r="H60" s="201">
        <v>0</v>
      </c>
      <c r="I60" s="201">
        <v>0</v>
      </c>
      <c r="J60" s="201">
        <v>48.18</v>
      </c>
      <c r="K60" s="201">
        <v>238.72</v>
      </c>
      <c r="L60" s="201">
        <v>8.5299999999999994</v>
      </c>
      <c r="M60" s="201">
        <v>2.4900000000000002</v>
      </c>
      <c r="N60" s="201">
        <v>1.03</v>
      </c>
      <c r="O60" s="201">
        <v>2.88</v>
      </c>
      <c r="P60" s="201">
        <v>1.7</v>
      </c>
      <c r="Q60" s="201">
        <v>4.91</v>
      </c>
      <c r="R60" s="201">
        <v>9.23</v>
      </c>
      <c r="S60" s="201">
        <v>5.45</v>
      </c>
      <c r="T60" s="201">
        <v>0.51</v>
      </c>
      <c r="U60" s="201">
        <v>2.42</v>
      </c>
      <c r="V60" s="201">
        <v>4.33</v>
      </c>
      <c r="W60" s="201">
        <v>8.83</v>
      </c>
      <c r="X60" s="201">
        <v>29.52</v>
      </c>
      <c r="Y60" s="201">
        <v>0</v>
      </c>
      <c r="Z60" s="201">
        <v>64.900000000000006</v>
      </c>
      <c r="AA60" s="201">
        <v>20.37</v>
      </c>
      <c r="AB60" s="201">
        <v>0</v>
      </c>
      <c r="AC60" s="201">
        <v>16.61</v>
      </c>
      <c r="AD60" s="201">
        <v>20.77</v>
      </c>
      <c r="AE60" s="201">
        <v>0</v>
      </c>
      <c r="AF60" s="201">
        <v>0</v>
      </c>
      <c r="AG60" s="201">
        <v>76.38</v>
      </c>
      <c r="AH60" s="201">
        <v>0</v>
      </c>
      <c r="AI60" s="201">
        <v>8.49</v>
      </c>
      <c r="AJ60" s="201">
        <v>0</v>
      </c>
      <c r="AK60" s="201">
        <v>15.61</v>
      </c>
      <c r="AL60" s="201">
        <v>0</v>
      </c>
      <c r="AM60" s="201">
        <v>0</v>
      </c>
      <c r="AN60" s="201">
        <v>0</v>
      </c>
      <c r="AO60" s="201">
        <v>308.17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4.09</v>
      </c>
      <c r="AV60" s="201">
        <v>0.11</v>
      </c>
      <c r="AW60" s="201">
        <v>0</v>
      </c>
      <c r="AX60" s="201">
        <v>0</v>
      </c>
      <c r="AY60" s="201">
        <v>1.23</v>
      </c>
    </row>
    <row r="61" spans="1:51">
      <c r="A61" t="s">
        <v>103</v>
      </c>
      <c r="B61" s="201">
        <v>0</v>
      </c>
      <c r="C61" s="201">
        <v>0</v>
      </c>
      <c r="D61" s="201">
        <v>23.28</v>
      </c>
      <c r="E61" s="201">
        <v>0</v>
      </c>
      <c r="F61" s="201">
        <v>0</v>
      </c>
      <c r="G61" s="201">
        <v>37.9</v>
      </c>
      <c r="H61" s="201">
        <v>0</v>
      </c>
      <c r="I61" s="201">
        <v>0</v>
      </c>
      <c r="J61" s="201">
        <v>48.18</v>
      </c>
      <c r="K61" s="201">
        <v>240.87</v>
      </c>
      <c r="L61" s="201">
        <v>8.5299999999999994</v>
      </c>
      <c r="M61" s="201">
        <v>2.4900000000000002</v>
      </c>
      <c r="N61" s="201">
        <v>1.03</v>
      </c>
      <c r="O61" s="201">
        <v>2.88</v>
      </c>
      <c r="P61" s="201">
        <v>1.7</v>
      </c>
      <c r="Q61" s="201">
        <v>4.91</v>
      </c>
      <c r="R61" s="201">
        <v>9.23</v>
      </c>
      <c r="S61" s="201">
        <v>5.45</v>
      </c>
      <c r="T61" s="201">
        <v>0.51</v>
      </c>
      <c r="U61" s="201">
        <v>2.42</v>
      </c>
      <c r="V61" s="201">
        <v>4.33</v>
      </c>
      <c r="W61" s="201">
        <v>8.83</v>
      </c>
      <c r="X61" s="201">
        <v>29.52</v>
      </c>
      <c r="Y61" s="201">
        <v>0</v>
      </c>
      <c r="Z61" s="201">
        <v>64.900000000000006</v>
      </c>
      <c r="AA61" s="201">
        <v>20.37</v>
      </c>
      <c r="AB61" s="201">
        <v>0</v>
      </c>
      <c r="AC61" s="201">
        <v>16.61</v>
      </c>
      <c r="AD61" s="201">
        <v>20.77</v>
      </c>
      <c r="AE61" s="201">
        <v>0</v>
      </c>
      <c r="AF61" s="201">
        <v>0</v>
      </c>
      <c r="AG61" s="201">
        <v>76.38</v>
      </c>
      <c r="AH61" s="201">
        <v>0</v>
      </c>
      <c r="AI61" s="201">
        <v>8.49</v>
      </c>
      <c r="AJ61" s="201">
        <v>0</v>
      </c>
      <c r="AK61" s="201">
        <v>15.61</v>
      </c>
      <c r="AL61" s="201">
        <v>0</v>
      </c>
      <c r="AM61" s="201">
        <v>0</v>
      </c>
      <c r="AN61" s="201">
        <v>0</v>
      </c>
      <c r="AO61" s="201">
        <v>308.17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4.09</v>
      </c>
      <c r="AV61" s="201">
        <v>0.11</v>
      </c>
      <c r="AW61" s="201">
        <v>0</v>
      </c>
      <c r="AX61" s="201">
        <v>0</v>
      </c>
      <c r="AY61" s="201">
        <v>1.23</v>
      </c>
    </row>
    <row r="62" spans="1:51">
      <c r="A62" t="s">
        <v>104</v>
      </c>
      <c r="B62" s="201">
        <v>0</v>
      </c>
      <c r="C62" s="201">
        <v>0</v>
      </c>
      <c r="D62" s="201">
        <v>23.28</v>
      </c>
      <c r="E62" s="201">
        <v>0</v>
      </c>
      <c r="F62" s="201">
        <v>0</v>
      </c>
      <c r="G62" s="201">
        <v>37.9</v>
      </c>
      <c r="H62" s="201">
        <v>0</v>
      </c>
      <c r="I62" s="201">
        <v>0</v>
      </c>
      <c r="J62" s="201">
        <v>48.18</v>
      </c>
      <c r="K62" s="201">
        <v>240.87</v>
      </c>
      <c r="L62" s="201">
        <v>8.5299999999999994</v>
      </c>
      <c r="M62" s="201">
        <v>2.4900000000000002</v>
      </c>
      <c r="N62" s="201">
        <v>1.03</v>
      </c>
      <c r="O62" s="201">
        <v>2.88</v>
      </c>
      <c r="P62" s="201">
        <v>1.7</v>
      </c>
      <c r="Q62" s="201">
        <v>4.91</v>
      </c>
      <c r="R62" s="201">
        <v>9.23</v>
      </c>
      <c r="S62" s="201">
        <v>5.45</v>
      </c>
      <c r="T62" s="201">
        <v>0.51</v>
      </c>
      <c r="U62" s="201">
        <v>2.42</v>
      </c>
      <c r="V62" s="201">
        <v>4.33</v>
      </c>
      <c r="W62" s="201">
        <v>8.83</v>
      </c>
      <c r="X62" s="201">
        <v>29.52</v>
      </c>
      <c r="Y62" s="201">
        <v>0</v>
      </c>
      <c r="Z62" s="201">
        <v>64.89</v>
      </c>
      <c r="AA62" s="201">
        <v>20.37</v>
      </c>
      <c r="AB62" s="201">
        <v>0</v>
      </c>
      <c r="AC62" s="201">
        <v>16.61</v>
      </c>
      <c r="AD62" s="201">
        <v>20.77</v>
      </c>
      <c r="AE62" s="201">
        <v>0</v>
      </c>
      <c r="AF62" s="201">
        <v>0</v>
      </c>
      <c r="AG62" s="201">
        <v>76.38</v>
      </c>
      <c r="AH62" s="201">
        <v>0</v>
      </c>
      <c r="AI62" s="201">
        <v>8.49</v>
      </c>
      <c r="AJ62" s="201">
        <v>0</v>
      </c>
      <c r="AK62" s="201">
        <v>15.61</v>
      </c>
      <c r="AL62" s="201">
        <v>0</v>
      </c>
      <c r="AM62" s="201">
        <v>0</v>
      </c>
      <c r="AN62" s="201">
        <v>0</v>
      </c>
      <c r="AO62" s="201">
        <v>308.17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4.09</v>
      </c>
      <c r="AV62" s="201">
        <v>0.11</v>
      </c>
      <c r="AW62" s="201">
        <v>0</v>
      </c>
      <c r="AX62" s="201">
        <v>0</v>
      </c>
      <c r="AY62" s="201">
        <v>1.23</v>
      </c>
    </row>
    <row r="63" spans="1:51">
      <c r="A63" t="s">
        <v>105</v>
      </c>
      <c r="B63" s="201">
        <v>0</v>
      </c>
      <c r="C63" s="201">
        <v>0</v>
      </c>
      <c r="D63" s="201">
        <v>23.28</v>
      </c>
      <c r="E63" s="201">
        <v>0</v>
      </c>
      <c r="F63" s="201">
        <v>0</v>
      </c>
      <c r="G63" s="201">
        <v>37.9</v>
      </c>
      <c r="H63" s="201">
        <v>0</v>
      </c>
      <c r="I63" s="201">
        <v>0</v>
      </c>
      <c r="J63" s="201">
        <v>48.18</v>
      </c>
      <c r="K63" s="201">
        <v>240.87</v>
      </c>
      <c r="L63" s="201">
        <v>8.5299999999999994</v>
      </c>
      <c r="M63" s="201">
        <v>2.4900000000000002</v>
      </c>
      <c r="N63" s="201">
        <v>1.03</v>
      </c>
      <c r="O63" s="201">
        <v>2.88</v>
      </c>
      <c r="P63" s="201">
        <v>1.7</v>
      </c>
      <c r="Q63" s="201">
        <v>4.91</v>
      </c>
      <c r="R63" s="201">
        <v>9.23</v>
      </c>
      <c r="S63" s="201">
        <v>5.45</v>
      </c>
      <c r="T63" s="201">
        <v>0.51</v>
      </c>
      <c r="U63" s="201">
        <v>2.42</v>
      </c>
      <c r="V63" s="201">
        <v>4.33</v>
      </c>
      <c r="W63" s="201">
        <v>8.83</v>
      </c>
      <c r="X63" s="201">
        <v>29.52</v>
      </c>
      <c r="Y63" s="201">
        <v>0</v>
      </c>
      <c r="Z63" s="201">
        <v>64.89</v>
      </c>
      <c r="AA63" s="201">
        <v>20.37</v>
      </c>
      <c r="AB63" s="201">
        <v>0</v>
      </c>
      <c r="AC63" s="201">
        <v>16.61</v>
      </c>
      <c r="AD63" s="201">
        <v>20.77</v>
      </c>
      <c r="AE63" s="201">
        <v>0</v>
      </c>
      <c r="AF63" s="201">
        <v>0</v>
      </c>
      <c r="AG63" s="201">
        <v>76.38</v>
      </c>
      <c r="AH63" s="201">
        <v>0</v>
      </c>
      <c r="AI63" s="201">
        <v>8.49</v>
      </c>
      <c r="AJ63" s="201">
        <v>0</v>
      </c>
      <c r="AK63" s="201">
        <v>15.61</v>
      </c>
      <c r="AL63" s="201">
        <v>0</v>
      </c>
      <c r="AM63" s="201">
        <v>0</v>
      </c>
      <c r="AN63" s="201">
        <v>0</v>
      </c>
      <c r="AO63" s="201">
        <v>308.17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4.09</v>
      </c>
      <c r="AV63" s="201">
        <v>0.11</v>
      </c>
      <c r="AW63" s="201">
        <v>0</v>
      </c>
      <c r="AX63" s="201">
        <v>0</v>
      </c>
      <c r="AY63" s="201">
        <v>1.23</v>
      </c>
    </row>
    <row r="64" spans="1:51">
      <c r="A64" t="s">
        <v>106</v>
      </c>
      <c r="B64" s="201">
        <v>0</v>
      </c>
      <c r="C64" s="201">
        <v>0</v>
      </c>
      <c r="D64" s="201">
        <v>23.28</v>
      </c>
      <c r="E64" s="201">
        <v>0</v>
      </c>
      <c r="F64" s="201">
        <v>0</v>
      </c>
      <c r="G64" s="201">
        <v>37.9</v>
      </c>
      <c r="H64" s="201">
        <v>0</v>
      </c>
      <c r="I64" s="201">
        <v>0</v>
      </c>
      <c r="J64" s="201">
        <v>48.18</v>
      </c>
      <c r="K64" s="201">
        <v>240.87</v>
      </c>
      <c r="L64" s="201">
        <v>8.5299999999999994</v>
      </c>
      <c r="M64" s="201">
        <v>2.4900000000000002</v>
      </c>
      <c r="N64" s="201">
        <v>1.03</v>
      </c>
      <c r="O64" s="201">
        <v>2.88</v>
      </c>
      <c r="P64" s="201">
        <v>1.7</v>
      </c>
      <c r="Q64" s="201">
        <v>4.91</v>
      </c>
      <c r="R64" s="201">
        <v>9.23</v>
      </c>
      <c r="S64" s="201">
        <v>5.45</v>
      </c>
      <c r="T64" s="201">
        <v>0.51</v>
      </c>
      <c r="U64" s="201">
        <v>2.42</v>
      </c>
      <c r="V64" s="201">
        <v>4.33</v>
      </c>
      <c r="W64" s="201">
        <v>8.83</v>
      </c>
      <c r="X64" s="201">
        <v>29.52</v>
      </c>
      <c r="Y64" s="201">
        <v>0</v>
      </c>
      <c r="Z64" s="201">
        <v>64.89</v>
      </c>
      <c r="AA64" s="201">
        <v>20.37</v>
      </c>
      <c r="AB64" s="201">
        <v>0</v>
      </c>
      <c r="AC64" s="201">
        <v>16.61</v>
      </c>
      <c r="AD64" s="201">
        <v>20.77</v>
      </c>
      <c r="AE64" s="201">
        <v>0</v>
      </c>
      <c r="AF64" s="201">
        <v>0</v>
      </c>
      <c r="AG64" s="201">
        <v>76.38</v>
      </c>
      <c r="AH64" s="201">
        <v>0</v>
      </c>
      <c r="AI64" s="201">
        <v>8.49</v>
      </c>
      <c r="AJ64" s="201">
        <v>0</v>
      </c>
      <c r="AK64" s="201">
        <v>15.61</v>
      </c>
      <c r="AL64" s="201">
        <v>0</v>
      </c>
      <c r="AM64" s="201">
        <v>0</v>
      </c>
      <c r="AN64" s="201">
        <v>0</v>
      </c>
      <c r="AO64" s="201">
        <v>308.17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4.09</v>
      </c>
      <c r="AV64" s="201">
        <v>0.11</v>
      </c>
      <c r="AW64" s="201">
        <v>0</v>
      </c>
      <c r="AX64" s="201">
        <v>0</v>
      </c>
      <c r="AY64" s="201">
        <v>1.23</v>
      </c>
    </row>
    <row r="65" spans="1:51">
      <c r="A65" t="s">
        <v>107</v>
      </c>
      <c r="B65" s="201">
        <v>0</v>
      </c>
      <c r="C65" s="201">
        <v>0</v>
      </c>
      <c r="D65" s="201">
        <v>23.28</v>
      </c>
      <c r="E65" s="201">
        <v>0</v>
      </c>
      <c r="F65" s="201">
        <v>0</v>
      </c>
      <c r="G65" s="201">
        <v>37.9</v>
      </c>
      <c r="H65" s="201">
        <v>0</v>
      </c>
      <c r="I65" s="201">
        <v>0</v>
      </c>
      <c r="J65" s="201">
        <v>48.18</v>
      </c>
      <c r="K65" s="201">
        <v>240.87</v>
      </c>
      <c r="L65" s="201">
        <v>8.5299999999999994</v>
      </c>
      <c r="M65" s="201">
        <v>2.4900000000000002</v>
      </c>
      <c r="N65" s="201">
        <v>1.03</v>
      </c>
      <c r="O65" s="201">
        <v>2.88</v>
      </c>
      <c r="P65" s="201">
        <v>1.7</v>
      </c>
      <c r="Q65" s="201">
        <v>4.91</v>
      </c>
      <c r="R65" s="201">
        <v>9.23</v>
      </c>
      <c r="S65" s="201">
        <v>5.45</v>
      </c>
      <c r="T65" s="201">
        <v>0.51</v>
      </c>
      <c r="U65" s="201">
        <v>2.42</v>
      </c>
      <c r="V65" s="201">
        <v>4.33</v>
      </c>
      <c r="W65" s="201">
        <v>0.77</v>
      </c>
      <c r="X65" s="201">
        <v>2.4500000000000002</v>
      </c>
      <c r="Y65" s="201">
        <v>0</v>
      </c>
      <c r="Z65" s="201">
        <v>64.89</v>
      </c>
      <c r="AA65" s="201">
        <v>20.37</v>
      </c>
      <c r="AB65" s="201">
        <v>0</v>
      </c>
      <c r="AC65" s="201">
        <v>16.61</v>
      </c>
      <c r="AD65" s="201">
        <v>20.77</v>
      </c>
      <c r="AE65" s="201">
        <v>0</v>
      </c>
      <c r="AF65" s="201">
        <v>0</v>
      </c>
      <c r="AG65" s="201">
        <v>76.38</v>
      </c>
      <c r="AH65" s="201">
        <v>0</v>
      </c>
      <c r="AI65" s="201">
        <v>8.49</v>
      </c>
      <c r="AJ65" s="201">
        <v>0</v>
      </c>
      <c r="AK65" s="201">
        <v>15.61</v>
      </c>
      <c r="AL65" s="201">
        <v>0</v>
      </c>
      <c r="AM65" s="201">
        <v>0</v>
      </c>
      <c r="AN65" s="201">
        <v>0</v>
      </c>
      <c r="AO65" s="201">
        <v>308.17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2.11</v>
      </c>
      <c r="AV65" s="201">
        <v>0.11</v>
      </c>
      <c r="AW65" s="201">
        <v>0</v>
      </c>
      <c r="AX65" s="201">
        <v>0</v>
      </c>
      <c r="AY65" s="201">
        <v>1.23</v>
      </c>
    </row>
    <row r="66" spans="1:51">
      <c r="A66" t="s">
        <v>108</v>
      </c>
      <c r="B66" s="201">
        <v>0</v>
      </c>
      <c r="C66" s="201">
        <v>0</v>
      </c>
      <c r="D66" s="201">
        <v>23.28</v>
      </c>
      <c r="E66" s="201">
        <v>0</v>
      </c>
      <c r="F66" s="201">
        <v>0</v>
      </c>
      <c r="G66" s="201">
        <v>37.9</v>
      </c>
      <c r="H66" s="201">
        <v>0</v>
      </c>
      <c r="I66" s="201">
        <v>0</v>
      </c>
      <c r="J66" s="201">
        <v>48.18</v>
      </c>
      <c r="K66" s="201">
        <v>240.87</v>
      </c>
      <c r="L66" s="201">
        <v>8.5299999999999994</v>
      </c>
      <c r="M66" s="201">
        <v>2.4900000000000002</v>
      </c>
      <c r="N66" s="201">
        <v>1.03</v>
      </c>
      <c r="O66" s="201">
        <v>2.88</v>
      </c>
      <c r="P66" s="201">
        <v>1.7</v>
      </c>
      <c r="Q66" s="201">
        <v>4.91</v>
      </c>
      <c r="R66" s="201">
        <v>9.23</v>
      </c>
      <c r="S66" s="201">
        <v>5.45</v>
      </c>
      <c r="T66" s="201">
        <v>0.51</v>
      </c>
      <c r="U66" s="201">
        <v>2.42</v>
      </c>
      <c r="V66" s="201">
        <v>4.33</v>
      </c>
      <c r="W66" s="201">
        <v>0.77</v>
      </c>
      <c r="X66" s="201">
        <v>2.4500000000000002</v>
      </c>
      <c r="Y66" s="201">
        <v>0</v>
      </c>
      <c r="Z66" s="201">
        <v>51.51</v>
      </c>
      <c r="AA66" s="201">
        <v>20.37</v>
      </c>
      <c r="AB66" s="201">
        <v>0</v>
      </c>
      <c r="AC66" s="201">
        <v>16.61</v>
      </c>
      <c r="AD66" s="201">
        <v>20.77</v>
      </c>
      <c r="AE66" s="201">
        <v>0</v>
      </c>
      <c r="AF66" s="201">
        <v>0</v>
      </c>
      <c r="AG66" s="201">
        <v>76.38</v>
      </c>
      <c r="AH66" s="201">
        <v>0</v>
      </c>
      <c r="AI66" s="201">
        <v>8.49</v>
      </c>
      <c r="AJ66" s="201">
        <v>0</v>
      </c>
      <c r="AK66" s="201">
        <v>15.61</v>
      </c>
      <c r="AL66" s="201">
        <v>0</v>
      </c>
      <c r="AM66" s="201">
        <v>0</v>
      </c>
      <c r="AN66" s="201">
        <v>0</v>
      </c>
      <c r="AO66" s="201">
        <v>308.17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2.11</v>
      </c>
      <c r="AV66" s="201">
        <v>0.11</v>
      </c>
      <c r="AW66" s="201">
        <v>0</v>
      </c>
      <c r="AX66" s="201">
        <v>0</v>
      </c>
      <c r="AY66" s="201">
        <v>1.23</v>
      </c>
    </row>
    <row r="67" spans="1:51">
      <c r="A67" t="s">
        <v>109</v>
      </c>
      <c r="B67" s="201">
        <v>0</v>
      </c>
      <c r="C67" s="201">
        <v>0</v>
      </c>
      <c r="D67" s="201">
        <v>23.28</v>
      </c>
      <c r="E67" s="201">
        <v>0</v>
      </c>
      <c r="F67" s="201">
        <v>0</v>
      </c>
      <c r="G67" s="201">
        <v>37.9</v>
      </c>
      <c r="H67" s="201">
        <v>0</v>
      </c>
      <c r="I67" s="201">
        <v>0</v>
      </c>
      <c r="J67" s="201">
        <v>48.18</v>
      </c>
      <c r="K67" s="201">
        <v>240.87</v>
      </c>
      <c r="L67" s="201">
        <v>8.5299999999999994</v>
      </c>
      <c r="M67" s="201">
        <v>2.4900000000000002</v>
      </c>
      <c r="N67" s="201">
        <v>1.03</v>
      </c>
      <c r="O67" s="201">
        <v>2.88</v>
      </c>
      <c r="P67" s="201">
        <v>1.7</v>
      </c>
      <c r="Q67" s="201">
        <v>4.91</v>
      </c>
      <c r="R67" s="201">
        <v>9.23</v>
      </c>
      <c r="S67" s="201">
        <v>5.45</v>
      </c>
      <c r="T67" s="201">
        <v>0.51</v>
      </c>
      <c r="U67" s="201">
        <v>2.42</v>
      </c>
      <c r="V67" s="201">
        <v>4.33</v>
      </c>
      <c r="W67" s="201">
        <v>0.77</v>
      </c>
      <c r="X67" s="201">
        <v>2.4500000000000002</v>
      </c>
      <c r="Y67" s="201">
        <v>0</v>
      </c>
      <c r="Z67" s="201">
        <v>50.46</v>
      </c>
      <c r="AA67" s="201">
        <v>20.37</v>
      </c>
      <c r="AB67" s="201">
        <v>0</v>
      </c>
      <c r="AC67" s="201">
        <v>16.61</v>
      </c>
      <c r="AD67" s="201">
        <v>20.77</v>
      </c>
      <c r="AE67" s="201">
        <v>0</v>
      </c>
      <c r="AF67" s="201">
        <v>0</v>
      </c>
      <c r="AG67" s="201">
        <v>76.38</v>
      </c>
      <c r="AH67" s="201">
        <v>0</v>
      </c>
      <c r="AI67" s="201">
        <v>8.49</v>
      </c>
      <c r="AJ67" s="201">
        <v>0</v>
      </c>
      <c r="AK67" s="201">
        <v>15.61</v>
      </c>
      <c r="AL67" s="201">
        <v>0</v>
      </c>
      <c r="AM67" s="201">
        <v>0</v>
      </c>
      <c r="AN67" s="201">
        <v>0</v>
      </c>
      <c r="AO67" s="201">
        <v>308.17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2.11</v>
      </c>
      <c r="AV67" s="201">
        <v>0.11</v>
      </c>
      <c r="AW67" s="201">
        <v>0</v>
      </c>
      <c r="AX67" s="201">
        <v>0</v>
      </c>
      <c r="AY67" s="201">
        <v>1.23</v>
      </c>
    </row>
    <row r="68" spans="1:51">
      <c r="A68" t="s">
        <v>110</v>
      </c>
      <c r="B68" s="201">
        <v>0</v>
      </c>
      <c r="C68" s="201">
        <v>0</v>
      </c>
      <c r="D68" s="201">
        <v>23.28</v>
      </c>
      <c r="E68" s="201">
        <v>0</v>
      </c>
      <c r="F68" s="201">
        <v>0</v>
      </c>
      <c r="G68" s="201">
        <v>37.9</v>
      </c>
      <c r="H68" s="201">
        <v>0</v>
      </c>
      <c r="I68" s="201">
        <v>0</v>
      </c>
      <c r="J68" s="201">
        <v>48.18</v>
      </c>
      <c r="K68" s="201">
        <v>240.87</v>
      </c>
      <c r="L68" s="201">
        <v>0.68</v>
      </c>
      <c r="M68" s="201">
        <v>2.4900000000000002</v>
      </c>
      <c r="N68" s="201">
        <v>1.03</v>
      </c>
      <c r="O68" s="201">
        <v>2.88</v>
      </c>
      <c r="P68" s="201">
        <v>1.7</v>
      </c>
      <c r="Q68" s="201">
        <v>0.38</v>
      </c>
      <c r="R68" s="201">
        <v>0.74</v>
      </c>
      <c r="S68" s="201">
        <v>0.46</v>
      </c>
      <c r="T68" s="201">
        <v>0.06</v>
      </c>
      <c r="U68" s="201">
        <v>2.42</v>
      </c>
      <c r="V68" s="201">
        <v>0.35</v>
      </c>
      <c r="W68" s="201">
        <v>0.77</v>
      </c>
      <c r="X68" s="201">
        <v>2.4500000000000002</v>
      </c>
      <c r="Y68" s="201">
        <v>0</v>
      </c>
      <c r="Z68" s="201">
        <v>11.4</v>
      </c>
      <c r="AA68" s="201">
        <v>1.49</v>
      </c>
      <c r="AB68" s="201">
        <v>0</v>
      </c>
      <c r="AC68" s="201">
        <v>16.61</v>
      </c>
      <c r="AD68" s="201">
        <v>20.77</v>
      </c>
      <c r="AE68" s="201">
        <v>0</v>
      </c>
      <c r="AF68" s="201">
        <v>0</v>
      </c>
      <c r="AG68" s="201">
        <v>76.38</v>
      </c>
      <c r="AH68" s="201">
        <v>0</v>
      </c>
      <c r="AI68" s="201">
        <v>8.49</v>
      </c>
      <c r="AJ68" s="201">
        <v>0</v>
      </c>
      <c r="AK68" s="201">
        <v>15.61</v>
      </c>
      <c r="AL68" s="201">
        <v>0</v>
      </c>
      <c r="AM68" s="201">
        <v>0</v>
      </c>
      <c r="AN68" s="201">
        <v>0</v>
      </c>
      <c r="AO68" s="201">
        <v>308.17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2.11</v>
      </c>
      <c r="AV68" s="201">
        <v>0.11</v>
      </c>
      <c r="AW68" s="201">
        <v>0</v>
      </c>
      <c r="AX68" s="201">
        <v>0</v>
      </c>
      <c r="AY68" s="201">
        <v>0.18</v>
      </c>
    </row>
    <row r="69" spans="1:51">
      <c r="A69" t="s">
        <v>111</v>
      </c>
      <c r="B69" s="201">
        <v>0</v>
      </c>
      <c r="C69" s="201">
        <v>0</v>
      </c>
      <c r="D69" s="201">
        <v>23.28</v>
      </c>
      <c r="E69" s="201">
        <v>0</v>
      </c>
      <c r="F69" s="201">
        <v>0</v>
      </c>
      <c r="G69" s="201">
        <v>37.9</v>
      </c>
      <c r="H69" s="201">
        <v>0</v>
      </c>
      <c r="I69" s="201">
        <v>0</v>
      </c>
      <c r="J69" s="201">
        <v>48.18</v>
      </c>
      <c r="K69" s="201">
        <v>204.3</v>
      </c>
      <c r="L69" s="201">
        <v>0.68</v>
      </c>
      <c r="M69" s="201">
        <v>2.4900000000000002</v>
      </c>
      <c r="N69" s="201">
        <v>1.03</v>
      </c>
      <c r="O69" s="201">
        <v>2.88</v>
      </c>
      <c r="P69" s="201">
        <v>1.7</v>
      </c>
      <c r="Q69" s="201">
        <v>0.38</v>
      </c>
      <c r="R69" s="201">
        <v>0.74</v>
      </c>
      <c r="S69" s="201">
        <v>0.46</v>
      </c>
      <c r="T69" s="201">
        <v>0.06</v>
      </c>
      <c r="U69" s="201">
        <v>2.42</v>
      </c>
      <c r="V69" s="201">
        <v>0.34</v>
      </c>
      <c r="W69" s="201">
        <v>0.77</v>
      </c>
      <c r="X69" s="201">
        <v>2.4500000000000002</v>
      </c>
      <c r="Y69" s="201">
        <v>0</v>
      </c>
      <c r="Z69" s="201">
        <v>4.6100000000000003</v>
      </c>
      <c r="AA69" s="201">
        <v>1.49</v>
      </c>
      <c r="AB69" s="201">
        <v>0</v>
      </c>
      <c r="AC69" s="201">
        <v>16.61</v>
      </c>
      <c r="AD69" s="201">
        <v>20.77</v>
      </c>
      <c r="AE69" s="201">
        <v>0</v>
      </c>
      <c r="AF69" s="201">
        <v>0</v>
      </c>
      <c r="AG69" s="201">
        <v>76.38</v>
      </c>
      <c r="AH69" s="201">
        <v>0</v>
      </c>
      <c r="AI69" s="201">
        <v>8.49</v>
      </c>
      <c r="AJ69" s="201">
        <v>0</v>
      </c>
      <c r="AK69" s="201">
        <v>15.61</v>
      </c>
      <c r="AL69" s="201">
        <v>0</v>
      </c>
      <c r="AM69" s="201">
        <v>0</v>
      </c>
      <c r="AN69" s="201">
        <v>0</v>
      </c>
      <c r="AO69" s="201">
        <v>308.17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0.3</v>
      </c>
      <c r="AV69" s="201">
        <v>0.11</v>
      </c>
      <c r="AW69" s="201">
        <v>0</v>
      </c>
      <c r="AX69" s="201">
        <v>0</v>
      </c>
      <c r="AY69" s="201">
        <v>0.18</v>
      </c>
    </row>
    <row r="70" spans="1:51">
      <c r="A70" t="s">
        <v>112</v>
      </c>
      <c r="B70" s="201">
        <v>0</v>
      </c>
      <c r="C70" s="201">
        <v>0</v>
      </c>
      <c r="D70" s="201">
        <v>23.28</v>
      </c>
      <c r="E70" s="201">
        <v>0</v>
      </c>
      <c r="F70" s="201">
        <v>0</v>
      </c>
      <c r="G70" s="201">
        <v>37.9</v>
      </c>
      <c r="H70" s="201">
        <v>0</v>
      </c>
      <c r="I70" s="201">
        <v>0</v>
      </c>
      <c r="J70" s="201">
        <v>48.18</v>
      </c>
      <c r="K70" s="201">
        <v>156.18</v>
      </c>
      <c r="L70" s="201">
        <v>0.68</v>
      </c>
      <c r="M70" s="201">
        <v>2.4900000000000002</v>
      </c>
      <c r="N70" s="201">
        <v>1.03</v>
      </c>
      <c r="O70" s="201">
        <v>2.88</v>
      </c>
      <c r="P70" s="201">
        <v>1.7</v>
      </c>
      <c r="Q70" s="201">
        <v>0.38</v>
      </c>
      <c r="R70" s="201">
        <v>0.74</v>
      </c>
      <c r="S70" s="201">
        <v>0.46</v>
      </c>
      <c r="T70" s="201">
        <v>0.06</v>
      </c>
      <c r="U70" s="201">
        <v>2.42</v>
      </c>
      <c r="V70" s="201">
        <v>0.34</v>
      </c>
      <c r="W70" s="201">
        <v>0.77</v>
      </c>
      <c r="X70" s="201">
        <v>2.4500000000000002</v>
      </c>
      <c r="Y70" s="201">
        <v>0</v>
      </c>
      <c r="Z70" s="201">
        <v>4.6100000000000003</v>
      </c>
      <c r="AA70" s="201">
        <v>1.49</v>
      </c>
      <c r="AB70" s="201">
        <v>0</v>
      </c>
      <c r="AC70" s="201">
        <v>16.61</v>
      </c>
      <c r="AD70" s="201">
        <v>20.77</v>
      </c>
      <c r="AE70" s="201">
        <v>0</v>
      </c>
      <c r="AF70" s="201">
        <v>0</v>
      </c>
      <c r="AG70" s="201">
        <v>76.38</v>
      </c>
      <c r="AH70" s="201">
        <v>0</v>
      </c>
      <c r="AI70" s="201">
        <v>8.49</v>
      </c>
      <c r="AJ70" s="201">
        <v>0</v>
      </c>
      <c r="AK70" s="201">
        <v>15.61</v>
      </c>
      <c r="AL70" s="201">
        <v>0</v>
      </c>
      <c r="AM70" s="201">
        <v>0</v>
      </c>
      <c r="AN70" s="201">
        <v>0</v>
      </c>
      <c r="AO70" s="201">
        <v>308.17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0.3</v>
      </c>
      <c r="AV70" s="201">
        <v>0.11</v>
      </c>
      <c r="AW70" s="201">
        <v>0</v>
      </c>
      <c r="AX70" s="201">
        <v>0</v>
      </c>
      <c r="AY70" s="201">
        <v>0.18</v>
      </c>
    </row>
    <row r="71" spans="1:51">
      <c r="A71" t="s">
        <v>113</v>
      </c>
      <c r="B71" s="201">
        <v>0</v>
      </c>
      <c r="C71" s="201">
        <v>0</v>
      </c>
      <c r="D71" s="201">
        <v>23.28</v>
      </c>
      <c r="E71" s="201">
        <v>0</v>
      </c>
      <c r="F71" s="201">
        <v>0</v>
      </c>
      <c r="G71" s="201">
        <v>37.9</v>
      </c>
      <c r="H71" s="201">
        <v>0</v>
      </c>
      <c r="I71" s="201">
        <v>0</v>
      </c>
      <c r="J71" s="201">
        <v>48.48</v>
      </c>
      <c r="K71" s="201">
        <v>105.08</v>
      </c>
      <c r="L71" s="201">
        <v>0.68</v>
      </c>
      <c r="M71" s="201">
        <v>2.4900000000000002</v>
      </c>
      <c r="N71" s="201">
        <v>1.03</v>
      </c>
      <c r="O71" s="201">
        <v>2.88</v>
      </c>
      <c r="P71" s="201">
        <v>1.7</v>
      </c>
      <c r="Q71" s="201">
        <v>0.43</v>
      </c>
      <c r="R71" s="201">
        <v>0.75</v>
      </c>
      <c r="S71" s="201">
        <v>0.46</v>
      </c>
      <c r="T71" s="201">
        <v>0.06</v>
      </c>
      <c r="U71" s="201">
        <v>2.42</v>
      </c>
      <c r="V71" s="201">
        <v>0.34</v>
      </c>
      <c r="W71" s="201">
        <v>0.77</v>
      </c>
      <c r="X71" s="201">
        <v>2.4500000000000002</v>
      </c>
      <c r="Y71" s="201">
        <v>0</v>
      </c>
      <c r="Z71" s="201">
        <v>4.6100000000000003</v>
      </c>
      <c r="AA71" s="201">
        <v>1.27</v>
      </c>
      <c r="AB71" s="201">
        <v>0</v>
      </c>
      <c r="AC71" s="201">
        <v>16.61</v>
      </c>
      <c r="AD71" s="201">
        <v>20.77</v>
      </c>
      <c r="AE71" s="201">
        <v>0</v>
      </c>
      <c r="AF71" s="201">
        <v>0</v>
      </c>
      <c r="AG71" s="201">
        <v>76.38</v>
      </c>
      <c r="AH71" s="201">
        <v>0</v>
      </c>
      <c r="AI71" s="201">
        <v>8.49</v>
      </c>
      <c r="AJ71" s="201">
        <v>0</v>
      </c>
      <c r="AK71" s="201">
        <v>15.61</v>
      </c>
      <c r="AL71" s="201">
        <v>0</v>
      </c>
      <c r="AM71" s="201">
        <v>0</v>
      </c>
      <c r="AN71" s="201">
        <v>0</v>
      </c>
      <c r="AO71" s="201">
        <v>308.17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0.3</v>
      </c>
      <c r="AV71" s="201">
        <v>0.11</v>
      </c>
      <c r="AW71" s="201">
        <v>0</v>
      </c>
      <c r="AX71" s="201">
        <v>0</v>
      </c>
      <c r="AY71" s="201">
        <v>0.18</v>
      </c>
    </row>
    <row r="72" spans="1:51">
      <c r="A72" t="s">
        <v>114</v>
      </c>
      <c r="B72" s="201">
        <v>0</v>
      </c>
      <c r="C72" s="201">
        <v>0</v>
      </c>
      <c r="D72" s="201">
        <v>23.28</v>
      </c>
      <c r="E72" s="201">
        <v>0</v>
      </c>
      <c r="F72" s="201">
        <v>0</v>
      </c>
      <c r="G72" s="201">
        <v>37.9</v>
      </c>
      <c r="H72" s="201">
        <v>0</v>
      </c>
      <c r="I72" s="201">
        <v>0</v>
      </c>
      <c r="J72" s="201">
        <v>48.48</v>
      </c>
      <c r="K72" s="201">
        <v>31.07</v>
      </c>
      <c r="L72" s="201">
        <v>0.68</v>
      </c>
      <c r="M72" s="201">
        <v>2.4900000000000002</v>
      </c>
      <c r="N72" s="201">
        <v>1.03</v>
      </c>
      <c r="O72" s="201">
        <v>2.88</v>
      </c>
      <c r="P72" s="201">
        <v>1.7</v>
      </c>
      <c r="Q72" s="201">
        <v>0.37</v>
      </c>
      <c r="R72" s="201">
        <v>0.75</v>
      </c>
      <c r="S72" s="201">
        <v>0.46</v>
      </c>
      <c r="T72" s="201">
        <v>0.06</v>
      </c>
      <c r="U72" s="201">
        <v>2.42</v>
      </c>
      <c r="V72" s="201">
        <v>0.34</v>
      </c>
      <c r="W72" s="201">
        <v>0.77</v>
      </c>
      <c r="X72" s="201">
        <v>2.4500000000000002</v>
      </c>
      <c r="Y72" s="201">
        <v>0</v>
      </c>
      <c r="Z72" s="201">
        <v>4.6100000000000003</v>
      </c>
      <c r="AA72" s="201">
        <v>1.27</v>
      </c>
      <c r="AB72" s="201">
        <v>0</v>
      </c>
      <c r="AC72" s="201">
        <v>16.61</v>
      </c>
      <c r="AD72" s="201">
        <v>20.77</v>
      </c>
      <c r="AE72" s="201">
        <v>0</v>
      </c>
      <c r="AF72" s="201">
        <v>0</v>
      </c>
      <c r="AG72" s="201">
        <v>76.38</v>
      </c>
      <c r="AH72" s="201">
        <v>0</v>
      </c>
      <c r="AI72" s="201">
        <v>8.49</v>
      </c>
      <c r="AJ72" s="201">
        <v>0</v>
      </c>
      <c r="AK72" s="201">
        <v>15.61</v>
      </c>
      <c r="AL72" s="201">
        <v>0</v>
      </c>
      <c r="AM72" s="201">
        <v>0</v>
      </c>
      <c r="AN72" s="201">
        <v>0</v>
      </c>
      <c r="AO72" s="201">
        <v>308.17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0.3</v>
      </c>
      <c r="AV72" s="201">
        <v>0.11</v>
      </c>
      <c r="AW72" s="201">
        <v>0</v>
      </c>
      <c r="AX72" s="201">
        <v>0</v>
      </c>
      <c r="AY72" s="201">
        <v>0.18</v>
      </c>
    </row>
    <row r="73" spans="1:51">
      <c r="A73" t="s">
        <v>115</v>
      </c>
      <c r="B73" s="201">
        <v>0</v>
      </c>
      <c r="C73" s="201">
        <v>0</v>
      </c>
      <c r="D73" s="201">
        <v>23.28</v>
      </c>
      <c r="E73" s="201">
        <v>0</v>
      </c>
      <c r="F73" s="201">
        <v>0</v>
      </c>
      <c r="G73" s="201">
        <v>37.9</v>
      </c>
      <c r="H73" s="201">
        <v>0</v>
      </c>
      <c r="I73" s="201">
        <v>0</v>
      </c>
      <c r="J73" s="201">
        <v>48.48</v>
      </c>
      <c r="K73" s="201">
        <v>19.260000000000002</v>
      </c>
      <c r="L73" s="201">
        <v>0.68</v>
      </c>
      <c r="M73" s="201">
        <v>2.4900000000000002</v>
      </c>
      <c r="N73" s="201">
        <v>1.03</v>
      </c>
      <c r="O73" s="201">
        <v>2.88</v>
      </c>
      <c r="P73" s="201">
        <v>1.7</v>
      </c>
      <c r="Q73" s="201">
        <v>0.37</v>
      </c>
      <c r="R73" s="201">
        <v>0.75</v>
      </c>
      <c r="S73" s="201">
        <v>0.46</v>
      </c>
      <c r="T73" s="201">
        <v>0.06</v>
      </c>
      <c r="U73" s="201">
        <v>2.42</v>
      </c>
      <c r="V73" s="201">
        <v>0.34</v>
      </c>
      <c r="W73" s="201">
        <v>0.77</v>
      </c>
      <c r="X73" s="201">
        <v>2.2200000000000002</v>
      </c>
      <c r="Y73" s="201">
        <v>0</v>
      </c>
      <c r="Z73" s="201">
        <v>4.6100000000000003</v>
      </c>
      <c r="AA73" s="201">
        <v>1.49</v>
      </c>
      <c r="AB73" s="201">
        <v>0</v>
      </c>
      <c r="AC73" s="201">
        <v>16.61</v>
      </c>
      <c r="AD73" s="201">
        <v>20.77</v>
      </c>
      <c r="AE73" s="201">
        <v>0</v>
      </c>
      <c r="AF73" s="201">
        <v>0</v>
      </c>
      <c r="AG73" s="201">
        <v>76.38</v>
      </c>
      <c r="AH73" s="201">
        <v>0</v>
      </c>
      <c r="AI73" s="201">
        <v>8.49</v>
      </c>
      <c r="AJ73" s="201">
        <v>0</v>
      </c>
      <c r="AK73" s="201">
        <v>15.61</v>
      </c>
      <c r="AL73" s="201">
        <v>0</v>
      </c>
      <c r="AM73" s="201">
        <v>0</v>
      </c>
      <c r="AN73" s="201">
        <v>0</v>
      </c>
      <c r="AO73" s="201">
        <v>308.17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0.3</v>
      </c>
      <c r="AV73" s="201">
        <v>0.11</v>
      </c>
      <c r="AW73" s="201">
        <v>0</v>
      </c>
      <c r="AX73" s="201">
        <v>0.03</v>
      </c>
      <c r="AY73" s="201">
        <v>0.18</v>
      </c>
    </row>
    <row r="74" spans="1:51">
      <c r="A74" t="s">
        <v>116</v>
      </c>
      <c r="B74" s="201">
        <v>0</v>
      </c>
      <c r="C74" s="201">
        <v>0</v>
      </c>
      <c r="D74" s="201">
        <v>23.28</v>
      </c>
      <c r="E74" s="201">
        <v>0</v>
      </c>
      <c r="F74" s="201">
        <v>0</v>
      </c>
      <c r="G74" s="201">
        <v>37.9</v>
      </c>
      <c r="H74" s="201">
        <v>0</v>
      </c>
      <c r="I74" s="201">
        <v>0</v>
      </c>
      <c r="J74" s="201">
        <v>48.48</v>
      </c>
      <c r="K74" s="201">
        <v>19.260000000000002</v>
      </c>
      <c r="L74" s="201">
        <v>0.68</v>
      </c>
      <c r="M74" s="201">
        <v>2.4900000000000002</v>
      </c>
      <c r="N74" s="201">
        <v>1.03</v>
      </c>
      <c r="O74" s="201">
        <v>2.88</v>
      </c>
      <c r="P74" s="201">
        <v>1.7</v>
      </c>
      <c r="Q74" s="201">
        <v>0.37</v>
      </c>
      <c r="R74" s="201">
        <v>0.75</v>
      </c>
      <c r="S74" s="201">
        <v>0.46</v>
      </c>
      <c r="T74" s="201">
        <v>0.06</v>
      </c>
      <c r="U74" s="201">
        <v>2.42</v>
      </c>
      <c r="V74" s="201">
        <v>0.34</v>
      </c>
      <c r="W74" s="201">
        <v>0.77</v>
      </c>
      <c r="X74" s="201">
        <v>2.2200000000000002</v>
      </c>
      <c r="Y74" s="201">
        <v>0</v>
      </c>
      <c r="Z74" s="201">
        <v>4.6100000000000003</v>
      </c>
      <c r="AA74" s="201">
        <v>1.49</v>
      </c>
      <c r="AB74" s="201">
        <v>0</v>
      </c>
      <c r="AC74" s="201">
        <v>16.61</v>
      </c>
      <c r="AD74" s="201">
        <v>20.77</v>
      </c>
      <c r="AE74" s="201">
        <v>0</v>
      </c>
      <c r="AF74" s="201">
        <v>0</v>
      </c>
      <c r="AG74" s="201">
        <v>76.38</v>
      </c>
      <c r="AH74" s="201">
        <v>0</v>
      </c>
      <c r="AI74" s="201">
        <v>8.49</v>
      </c>
      <c r="AJ74" s="201">
        <v>0</v>
      </c>
      <c r="AK74" s="201">
        <v>15.61</v>
      </c>
      <c r="AL74" s="201">
        <v>0</v>
      </c>
      <c r="AM74" s="201">
        <v>0</v>
      </c>
      <c r="AN74" s="201">
        <v>0</v>
      </c>
      <c r="AO74" s="201">
        <v>308.17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0.3</v>
      </c>
      <c r="AV74" s="201">
        <v>0.11</v>
      </c>
      <c r="AW74" s="201">
        <v>7.0000000000000007E-2</v>
      </c>
      <c r="AX74" s="201">
        <v>0.06</v>
      </c>
      <c r="AY74" s="201">
        <v>0.18</v>
      </c>
    </row>
    <row r="75" spans="1:51">
      <c r="A75" t="s">
        <v>117</v>
      </c>
      <c r="B75" s="201">
        <v>0</v>
      </c>
      <c r="C75" s="201">
        <v>0</v>
      </c>
      <c r="D75" s="201">
        <v>23.28</v>
      </c>
      <c r="E75" s="201">
        <v>0</v>
      </c>
      <c r="F75" s="201">
        <v>0</v>
      </c>
      <c r="G75" s="201">
        <v>37.9</v>
      </c>
      <c r="H75" s="201">
        <v>0</v>
      </c>
      <c r="I75" s="201">
        <v>0</v>
      </c>
      <c r="J75" s="201">
        <v>48.48</v>
      </c>
      <c r="K75" s="201">
        <v>19.260000000000002</v>
      </c>
      <c r="L75" s="201">
        <v>0.68</v>
      </c>
      <c r="M75" s="201">
        <v>2.4900000000000002</v>
      </c>
      <c r="N75" s="201">
        <v>1.03</v>
      </c>
      <c r="O75" s="201">
        <v>2.88</v>
      </c>
      <c r="P75" s="201">
        <v>1.7</v>
      </c>
      <c r="Q75" s="201">
        <v>0.37</v>
      </c>
      <c r="R75" s="201">
        <v>0.75</v>
      </c>
      <c r="S75" s="201">
        <v>0.46</v>
      </c>
      <c r="T75" s="201">
        <v>0.06</v>
      </c>
      <c r="U75" s="201">
        <v>2.42</v>
      </c>
      <c r="V75" s="201">
        <v>0.34</v>
      </c>
      <c r="W75" s="201">
        <v>0.77</v>
      </c>
      <c r="X75" s="201">
        <v>2.2200000000000002</v>
      </c>
      <c r="Y75" s="201">
        <v>0</v>
      </c>
      <c r="Z75" s="201">
        <v>4.6100000000000003</v>
      </c>
      <c r="AA75" s="201">
        <v>1.49</v>
      </c>
      <c r="AB75" s="201">
        <v>0</v>
      </c>
      <c r="AC75" s="201">
        <v>16.61</v>
      </c>
      <c r="AD75" s="201">
        <v>20.77</v>
      </c>
      <c r="AE75" s="201">
        <v>0</v>
      </c>
      <c r="AF75" s="201">
        <v>0</v>
      </c>
      <c r="AG75" s="201">
        <v>76.38</v>
      </c>
      <c r="AH75" s="201">
        <v>0</v>
      </c>
      <c r="AI75" s="201">
        <v>8.49</v>
      </c>
      <c r="AJ75" s="201">
        <v>0</v>
      </c>
      <c r="AK75" s="201">
        <v>15.61</v>
      </c>
      <c r="AL75" s="201">
        <v>0</v>
      </c>
      <c r="AM75" s="201">
        <v>0</v>
      </c>
      <c r="AN75" s="201">
        <v>0</v>
      </c>
      <c r="AO75" s="201">
        <v>308.17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0.3</v>
      </c>
      <c r="AV75" s="201">
        <v>0.11</v>
      </c>
      <c r="AW75" s="201">
        <v>0.17</v>
      </c>
      <c r="AX75" s="201">
        <v>0.1</v>
      </c>
      <c r="AY75" s="201">
        <v>0.18</v>
      </c>
    </row>
    <row r="76" spans="1:51">
      <c r="A76" t="s">
        <v>118</v>
      </c>
      <c r="B76" s="201">
        <v>0</v>
      </c>
      <c r="C76" s="201">
        <v>0</v>
      </c>
      <c r="D76" s="201">
        <v>23.28</v>
      </c>
      <c r="E76" s="201">
        <v>0</v>
      </c>
      <c r="F76" s="201">
        <v>0</v>
      </c>
      <c r="G76" s="201">
        <v>37.9</v>
      </c>
      <c r="H76" s="201">
        <v>0</v>
      </c>
      <c r="I76" s="201">
        <v>0</v>
      </c>
      <c r="J76" s="201">
        <v>48.48</v>
      </c>
      <c r="K76" s="201">
        <v>19.260000000000002</v>
      </c>
      <c r="L76" s="201">
        <v>0.68</v>
      </c>
      <c r="M76" s="201">
        <v>2.4900000000000002</v>
      </c>
      <c r="N76" s="201">
        <v>1.03</v>
      </c>
      <c r="O76" s="201">
        <v>2.88</v>
      </c>
      <c r="P76" s="201">
        <v>1.7</v>
      </c>
      <c r="Q76" s="201">
        <v>0.37</v>
      </c>
      <c r="R76" s="201">
        <v>0.75</v>
      </c>
      <c r="S76" s="201">
        <v>0.46</v>
      </c>
      <c r="T76" s="201">
        <v>0.06</v>
      </c>
      <c r="U76" s="201">
        <v>2.42</v>
      </c>
      <c r="V76" s="201">
        <v>0.34</v>
      </c>
      <c r="W76" s="201">
        <v>0.77</v>
      </c>
      <c r="X76" s="201">
        <v>2.2200000000000002</v>
      </c>
      <c r="Y76" s="201">
        <v>0</v>
      </c>
      <c r="Z76" s="201">
        <v>4.6100000000000003</v>
      </c>
      <c r="AA76" s="201">
        <v>1.49</v>
      </c>
      <c r="AB76" s="201">
        <v>0</v>
      </c>
      <c r="AC76" s="201">
        <v>16.61</v>
      </c>
      <c r="AD76" s="201">
        <v>20.77</v>
      </c>
      <c r="AE76" s="201">
        <v>0</v>
      </c>
      <c r="AF76" s="201">
        <v>0</v>
      </c>
      <c r="AG76" s="201">
        <v>76.38</v>
      </c>
      <c r="AH76" s="201">
        <v>0</v>
      </c>
      <c r="AI76" s="201">
        <v>8.49</v>
      </c>
      <c r="AJ76" s="201">
        <v>0</v>
      </c>
      <c r="AK76" s="201">
        <v>15.61</v>
      </c>
      <c r="AL76" s="201">
        <v>0</v>
      </c>
      <c r="AM76" s="201">
        <v>0</v>
      </c>
      <c r="AN76" s="201">
        <v>0</v>
      </c>
      <c r="AO76" s="201">
        <v>308.17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0.3</v>
      </c>
      <c r="AV76" s="201">
        <v>0.2</v>
      </c>
      <c r="AW76" s="201">
        <v>0.27</v>
      </c>
      <c r="AX76" s="201">
        <v>0.15</v>
      </c>
      <c r="AY76" s="201">
        <v>0.18</v>
      </c>
    </row>
    <row r="77" spans="1:51">
      <c r="A77" t="s">
        <v>119</v>
      </c>
      <c r="B77" s="201">
        <v>0</v>
      </c>
      <c r="C77" s="201">
        <v>0</v>
      </c>
      <c r="D77" s="201">
        <v>23.28</v>
      </c>
      <c r="E77" s="201">
        <v>0</v>
      </c>
      <c r="F77" s="201">
        <v>0</v>
      </c>
      <c r="G77" s="201">
        <v>37.9</v>
      </c>
      <c r="H77" s="201">
        <v>0</v>
      </c>
      <c r="I77" s="201">
        <v>0</v>
      </c>
      <c r="J77" s="201">
        <v>48.48</v>
      </c>
      <c r="K77" s="201">
        <v>53.45</v>
      </c>
      <c r="L77" s="201">
        <v>0.68</v>
      </c>
      <c r="M77" s="201">
        <v>2.4900000000000002</v>
      </c>
      <c r="N77" s="201">
        <v>1.03</v>
      </c>
      <c r="O77" s="201">
        <v>2.88</v>
      </c>
      <c r="P77" s="201">
        <v>1.7</v>
      </c>
      <c r="Q77" s="201">
        <v>0.37</v>
      </c>
      <c r="R77" s="201">
        <v>0.75</v>
      </c>
      <c r="S77" s="201">
        <v>0.46</v>
      </c>
      <c r="T77" s="201">
        <v>0.06</v>
      </c>
      <c r="U77" s="201">
        <v>2.42</v>
      </c>
      <c r="V77" s="201">
        <v>0.34</v>
      </c>
      <c r="W77" s="201">
        <v>0.77</v>
      </c>
      <c r="X77" s="201">
        <v>2.2200000000000002</v>
      </c>
      <c r="Y77" s="201">
        <v>0</v>
      </c>
      <c r="Z77" s="201">
        <v>4.6100000000000003</v>
      </c>
      <c r="AA77" s="201">
        <v>1.49</v>
      </c>
      <c r="AB77" s="201">
        <v>0</v>
      </c>
      <c r="AC77" s="201">
        <v>16.61</v>
      </c>
      <c r="AD77" s="201">
        <v>20.77</v>
      </c>
      <c r="AE77" s="201">
        <v>0</v>
      </c>
      <c r="AF77" s="201">
        <v>0</v>
      </c>
      <c r="AG77" s="201">
        <v>76.38</v>
      </c>
      <c r="AH77" s="201">
        <v>0</v>
      </c>
      <c r="AI77" s="201">
        <v>8.49</v>
      </c>
      <c r="AJ77" s="201">
        <v>0</v>
      </c>
      <c r="AK77" s="201">
        <v>15.61</v>
      </c>
      <c r="AL77" s="201">
        <v>0</v>
      </c>
      <c r="AM77" s="201">
        <v>0</v>
      </c>
      <c r="AN77" s="201">
        <v>0</v>
      </c>
      <c r="AO77" s="201">
        <v>308.17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0.3</v>
      </c>
      <c r="AV77" s="201">
        <v>0.31</v>
      </c>
      <c r="AW77" s="201">
        <v>0.34</v>
      </c>
      <c r="AX77" s="201">
        <v>0.2</v>
      </c>
      <c r="AY77" s="201">
        <v>0.18</v>
      </c>
    </row>
    <row r="78" spans="1:51">
      <c r="A78" t="s">
        <v>120</v>
      </c>
      <c r="B78" s="201">
        <v>0</v>
      </c>
      <c r="C78" s="201">
        <v>0</v>
      </c>
      <c r="D78" s="201">
        <v>23.28</v>
      </c>
      <c r="E78" s="201">
        <v>0</v>
      </c>
      <c r="F78" s="201">
        <v>0</v>
      </c>
      <c r="G78" s="201">
        <v>37.9</v>
      </c>
      <c r="H78" s="201">
        <v>0</v>
      </c>
      <c r="I78" s="201">
        <v>0</v>
      </c>
      <c r="J78" s="201">
        <v>48.48</v>
      </c>
      <c r="K78" s="201">
        <v>103.25</v>
      </c>
      <c r="L78" s="201">
        <v>0.69</v>
      </c>
      <c r="M78" s="201">
        <v>2.4900000000000002</v>
      </c>
      <c r="N78" s="201">
        <v>1.03</v>
      </c>
      <c r="O78" s="201">
        <v>2.88</v>
      </c>
      <c r="P78" s="201">
        <v>1.7</v>
      </c>
      <c r="Q78" s="201">
        <v>0.37</v>
      </c>
      <c r="R78" s="201">
        <v>0.75</v>
      </c>
      <c r="S78" s="201">
        <v>0.46</v>
      </c>
      <c r="T78" s="201">
        <v>0.06</v>
      </c>
      <c r="U78" s="201">
        <v>2.42</v>
      </c>
      <c r="V78" s="201">
        <v>0.34</v>
      </c>
      <c r="W78" s="201">
        <v>0.77</v>
      </c>
      <c r="X78" s="201">
        <v>2.2200000000000002</v>
      </c>
      <c r="Y78" s="201">
        <v>0</v>
      </c>
      <c r="Z78" s="201">
        <v>4.6100000000000003</v>
      </c>
      <c r="AA78" s="201">
        <v>1.49</v>
      </c>
      <c r="AB78" s="201">
        <v>0</v>
      </c>
      <c r="AC78" s="201">
        <v>16.61</v>
      </c>
      <c r="AD78" s="201">
        <v>20.77</v>
      </c>
      <c r="AE78" s="201">
        <v>0</v>
      </c>
      <c r="AF78" s="201">
        <v>0</v>
      </c>
      <c r="AG78" s="201">
        <v>76.38</v>
      </c>
      <c r="AH78" s="201">
        <v>0</v>
      </c>
      <c r="AI78" s="201">
        <v>8.49</v>
      </c>
      <c r="AJ78" s="201">
        <v>0</v>
      </c>
      <c r="AK78" s="201">
        <v>15.61</v>
      </c>
      <c r="AL78" s="201">
        <v>0</v>
      </c>
      <c r="AM78" s="201">
        <v>0</v>
      </c>
      <c r="AN78" s="201">
        <v>0</v>
      </c>
      <c r="AO78" s="201">
        <v>308.17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0.3</v>
      </c>
      <c r="AV78" s="201">
        <v>0.31</v>
      </c>
      <c r="AW78" s="201">
        <v>0.34</v>
      </c>
      <c r="AX78" s="201">
        <v>0.23</v>
      </c>
      <c r="AY78" s="201">
        <v>0.18</v>
      </c>
    </row>
    <row r="79" spans="1:51">
      <c r="A79" t="s">
        <v>121</v>
      </c>
      <c r="B79" s="201">
        <v>0</v>
      </c>
      <c r="C79" s="201">
        <v>0</v>
      </c>
      <c r="D79" s="201">
        <v>23.45</v>
      </c>
      <c r="E79" s="201">
        <v>0</v>
      </c>
      <c r="F79" s="201">
        <v>0</v>
      </c>
      <c r="G79" s="201">
        <v>37.9</v>
      </c>
      <c r="H79" s="201">
        <v>0</v>
      </c>
      <c r="I79" s="201">
        <v>0</v>
      </c>
      <c r="J79" s="201">
        <v>48.48</v>
      </c>
      <c r="K79" s="201">
        <v>103.25</v>
      </c>
      <c r="L79" s="201">
        <v>0.68</v>
      </c>
      <c r="M79" s="201">
        <v>2.4900000000000002</v>
      </c>
      <c r="N79" s="201">
        <v>1.03</v>
      </c>
      <c r="O79" s="201">
        <v>2.88</v>
      </c>
      <c r="P79" s="201">
        <v>1.7</v>
      </c>
      <c r="Q79" s="201">
        <v>0.37</v>
      </c>
      <c r="R79" s="201">
        <v>0.75</v>
      </c>
      <c r="S79" s="201">
        <v>0.46</v>
      </c>
      <c r="T79" s="201">
        <v>0.06</v>
      </c>
      <c r="U79" s="201">
        <v>2.42</v>
      </c>
      <c r="V79" s="201">
        <v>0.34</v>
      </c>
      <c r="W79" s="201">
        <v>0.77</v>
      </c>
      <c r="X79" s="201">
        <v>2.2200000000000002</v>
      </c>
      <c r="Y79" s="201">
        <v>0</v>
      </c>
      <c r="Z79" s="201">
        <v>4.6100000000000003</v>
      </c>
      <c r="AA79" s="201">
        <v>1.49</v>
      </c>
      <c r="AB79" s="201">
        <v>0</v>
      </c>
      <c r="AC79" s="201">
        <v>16.61</v>
      </c>
      <c r="AD79" s="201">
        <v>20.77</v>
      </c>
      <c r="AE79" s="201">
        <v>0</v>
      </c>
      <c r="AF79" s="201">
        <v>0</v>
      </c>
      <c r="AG79" s="201">
        <v>76.38</v>
      </c>
      <c r="AH79" s="201">
        <v>0</v>
      </c>
      <c r="AI79" s="201">
        <v>8.49</v>
      </c>
      <c r="AJ79" s="201">
        <v>0</v>
      </c>
      <c r="AK79" s="201">
        <v>15.61</v>
      </c>
      <c r="AL79" s="201">
        <v>0</v>
      </c>
      <c r="AM79" s="201">
        <v>0</v>
      </c>
      <c r="AN79" s="201">
        <v>0</v>
      </c>
      <c r="AO79" s="201">
        <v>308.17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0.3</v>
      </c>
      <c r="AV79" s="201">
        <v>0.31</v>
      </c>
      <c r="AW79" s="201">
        <v>0.34</v>
      </c>
      <c r="AX79" s="201">
        <v>0.23</v>
      </c>
      <c r="AY79" s="201">
        <v>0.18</v>
      </c>
    </row>
    <row r="80" spans="1:51">
      <c r="A80" t="s">
        <v>122</v>
      </c>
      <c r="B80" s="201">
        <v>0</v>
      </c>
      <c r="C80" s="201">
        <v>0</v>
      </c>
      <c r="D80" s="201">
        <v>23.45</v>
      </c>
      <c r="E80" s="201">
        <v>0</v>
      </c>
      <c r="F80" s="201">
        <v>0</v>
      </c>
      <c r="G80" s="201">
        <v>37.9</v>
      </c>
      <c r="H80" s="201">
        <v>0</v>
      </c>
      <c r="I80" s="201">
        <v>0</v>
      </c>
      <c r="J80" s="201">
        <v>48.48</v>
      </c>
      <c r="K80" s="201">
        <v>103.25</v>
      </c>
      <c r="L80" s="201">
        <v>0.68</v>
      </c>
      <c r="M80" s="201">
        <v>2.4900000000000002</v>
      </c>
      <c r="N80" s="201">
        <v>1.03</v>
      </c>
      <c r="O80" s="201">
        <v>2.88</v>
      </c>
      <c r="P80" s="201">
        <v>1.7</v>
      </c>
      <c r="Q80" s="201">
        <v>0.37</v>
      </c>
      <c r="R80" s="201">
        <v>0.75</v>
      </c>
      <c r="S80" s="201">
        <v>0.46</v>
      </c>
      <c r="T80" s="201">
        <v>0.06</v>
      </c>
      <c r="U80" s="201">
        <v>2.42</v>
      </c>
      <c r="V80" s="201">
        <v>0.34</v>
      </c>
      <c r="W80" s="201">
        <v>0.77</v>
      </c>
      <c r="X80" s="201">
        <v>2.2200000000000002</v>
      </c>
      <c r="Y80" s="201">
        <v>0</v>
      </c>
      <c r="Z80" s="201">
        <v>4.6100000000000003</v>
      </c>
      <c r="AA80" s="201">
        <v>1.49</v>
      </c>
      <c r="AB80" s="201">
        <v>0</v>
      </c>
      <c r="AC80" s="201">
        <v>16.61</v>
      </c>
      <c r="AD80" s="201">
        <v>20.77</v>
      </c>
      <c r="AE80" s="201">
        <v>0</v>
      </c>
      <c r="AF80" s="201">
        <v>0</v>
      </c>
      <c r="AG80" s="201">
        <v>76.38</v>
      </c>
      <c r="AH80" s="201">
        <v>0</v>
      </c>
      <c r="AI80" s="201">
        <v>8.49</v>
      </c>
      <c r="AJ80" s="201">
        <v>0</v>
      </c>
      <c r="AK80" s="201">
        <v>15.61</v>
      </c>
      <c r="AL80" s="201">
        <v>0</v>
      </c>
      <c r="AM80" s="201">
        <v>0</v>
      </c>
      <c r="AN80" s="201">
        <v>0</v>
      </c>
      <c r="AO80" s="201">
        <v>308.17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0.3</v>
      </c>
      <c r="AV80" s="201">
        <v>0.31</v>
      </c>
      <c r="AW80" s="201">
        <v>0.34</v>
      </c>
      <c r="AX80" s="201">
        <v>0.23</v>
      </c>
      <c r="AY80" s="201">
        <v>0.18</v>
      </c>
    </row>
    <row r="81" spans="1:51">
      <c r="A81" t="s">
        <v>123</v>
      </c>
      <c r="B81" s="201">
        <v>0</v>
      </c>
      <c r="C81" s="201">
        <v>0</v>
      </c>
      <c r="D81" s="201">
        <v>23.45</v>
      </c>
      <c r="E81" s="201">
        <v>0</v>
      </c>
      <c r="F81" s="201">
        <v>0</v>
      </c>
      <c r="G81" s="201">
        <v>37.9</v>
      </c>
      <c r="H81" s="201">
        <v>0</v>
      </c>
      <c r="I81" s="201">
        <v>0</v>
      </c>
      <c r="J81" s="201">
        <v>48.48</v>
      </c>
      <c r="K81" s="201">
        <v>103.25</v>
      </c>
      <c r="L81" s="201">
        <v>0.68</v>
      </c>
      <c r="M81" s="201">
        <v>2.4900000000000002</v>
      </c>
      <c r="N81" s="201">
        <v>1.03</v>
      </c>
      <c r="O81" s="201">
        <v>2.88</v>
      </c>
      <c r="P81" s="201">
        <v>1.7</v>
      </c>
      <c r="Q81" s="201">
        <v>0.37</v>
      </c>
      <c r="R81" s="201">
        <v>0.75</v>
      </c>
      <c r="S81" s="201">
        <v>0.46</v>
      </c>
      <c r="T81" s="201">
        <v>0.06</v>
      </c>
      <c r="U81" s="201">
        <v>2.42</v>
      </c>
      <c r="V81" s="201">
        <v>0.34</v>
      </c>
      <c r="W81" s="201">
        <v>0.77</v>
      </c>
      <c r="X81" s="201">
        <v>2.2200000000000002</v>
      </c>
      <c r="Y81" s="201">
        <v>0</v>
      </c>
      <c r="Z81" s="201">
        <v>4.6100000000000003</v>
      </c>
      <c r="AA81" s="201">
        <v>1.49</v>
      </c>
      <c r="AB81" s="201">
        <v>0</v>
      </c>
      <c r="AC81" s="201">
        <v>16.61</v>
      </c>
      <c r="AD81" s="201">
        <v>20.77</v>
      </c>
      <c r="AE81" s="201">
        <v>0</v>
      </c>
      <c r="AF81" s="201">
        <v>0</v>
      </c>
      <c r="AG81" s="201">
        <v>76.38</v>
      </c>
      <c r="AH81" s="201">
        <v>0</v>
      </c>
      <c r="AI81" s="201">
        <v>8.49</v>
      </c>
      <c r="AJ81" s="201">
        <v>0</v>
      </c>
      <c r="AK81" s="201">
        <v>15.61</v>
      </c>
      <c r="AL81" s="201">
        <v>0</v>
      </c>
      <c r="AM81" s="201">
        <v>0</v>
      </c>
      <c r="AN81" s="201">
        <v>0</v>
      </c>
      <c r="AO81" s="201">
        <v>308.17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0.3</v>
      </c>
      <c r="AV81" s="201">
        <v>0.31</v>
      </c>
      <c r="AW81" s="201">
        <v>0.34</v>
      </c>
      <c r="AX81" s="201">
        <v>0.23</v>
      </c>
      <c r="AY81" s="201">
        <v>0.18</v>
      </c>
    </row>
    <row r="82" spans="1:51">
      <c r="A82" t="s">
        <v>124</v>
      </c>
      <c r="B82" s="201">
        <v>0</v>
      </c>
      <c r="C82" s="201">
        <v>0</v>
      </c>
      <c r="D82" s="201">
        <v>23.45</v>
      </c>
      <c r="E82" s="201">
        <v>0</v>
      </c>
      <c r="F82" s="201">
        <v>0</v>
      </c>
      <c r="G82" s="201">
        <v>37.9</v>
      </c>
      <c r="H82" s="201">
        <v>0</v>
      </c>
      <c r="I82" s="201">
        <v>0</v>
      </c>
      <c r="J82" s="201">
        <v>48.48</v>
      </c>
      <c r="K82" s="201">
        <v>103.25</v>
      </c>
      <c r="L82" s="201">
        <v>0.68</v>
      </c>
      <c r="M82" s="201">
        <v>2.4900000000000002</v>
      </c>
      <c r="N82" s="201">
        <v>1.03</v>
      </c>
      <c r="O82" s="201">
        <v>2.88</v>
      </c>
      <c r="P82" s="201">
        <v>1.7</v>
      </c>
      <c r="Q82" s="201">
        <v>0.37</v>
      </c>
      <c r="R82" s="201">
        <v>0.75</v>
      </c>
      <c r="S82" s="201">
        <v>0.46</v>
      </c>
      <c r="T82" s="201">
        <v>0.06</v>
      </c>
      <c r="U82" s="201">
        <v>2.42</v>
      </c>
      <c r="V82" s="201">
        <v>0.34</v>
      </c>
      <c r="W82" s="201">
        <v>0.77</v>
      </c>
      <c r="X82" s="201">
        <v>2.2200000000000002</v>
      </c>
      <c r="Y82" s="201">
        <v>0</v>
      </c>
      <c r="Z82" s="201">
        <v>4.6100000000000003</v>
      </c>
      <c r="AA82" s="201">
        <v>1.49</v>
      </c>
      <c r="AB82" s="201">
        <v>0</v>
      </c>
      <c r="AC82" s="201">
        <v>16.61</v>
      </c>
      <c r="AD82" s="201">
        <v>20.77</v>
      </c>
      <c r="AE82" s="201">
        <v>0</v>
      </c>
      <c r="AF82" s="201">
        <v>0</v>
      </c>
      <c r="AG82" s="201">
        <v>76.38</v>
      </c>
      <c r="AH82" s="201">
        <v>0</v>
      </c>
      <c r="AI82" s="201">
        <v>8.49</v>
      </c>
      <c r="AJ82" s="201">
        <v>0</v>
      </c>
      <c r="AK82" s="201">
        <v>15.61</v>
      </c>
      <c r="AL82" s="201">
        <v>0</v>
      </c>
      <c r="AM82" s="201">
        <v>0</v>
      </c>
      <c r="AN82" s="201">
        <v>0</v>
      </c>
      <c r="AO82" s="201">
        <v>308.17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0.3</v>
      </c>
      <c r="AV82" s="201">
        <v>0.31</v>
      </c>
      <c r="AW82" s="201">
        <v>0.34</v>
      </c>
      <c r="AX82" s="201">
        <v>0.23</v>
      </c>
      <c r="AY82" s="201">
        <v>0.18</v>
      </c>
    </row>
    <row r="83" spans="1:51">
      <c r="A83" t="s">
        <v>125</v>
      </c>
      <c r="B83" s="201">
        <v>0</v>
      </c>
      <c r="C83" s="201">
        <v>0</v>
      </c>
      <c r="D83" s="201">
        <v>23.45</v>
      </c>
      <c r="E83" s="201">
        <v>0</v>
      </c>
      <c r="F83" s="201">
        <v>0</v>
      </c>
      <c r="G83" s="201">
        <v>37.9</v>
      </c>
      <c r="H83" s="201">
        <v>0</v>
      </c>
      <c r="I83" s="201">
        <v>0</v>
      </c>
      <c r="J83" s="201">
        <v>48.48</v>
      </c>
      <c r="K83" s="201">
        <v>59.94</v>
      </c>
      <c r="L83" s="201">
        <v>0.68</v>
      </c>
      <c r="M83" s="201">
        <v>2.4900000000000002</v>
      </c>
      <c r="N83" s="201">
        <v>1.03</v>
      </c>
      <c r="O83" s="201">
        <v>2.88</v>
      </c>
      <c r="P83" s="201">
        <v>1.7</v>
      </c>
      <c r="Q83" s="201">
        <v>0.37</v>
      </c>
      <c r="R83" s="201">
        <v>0.75</v>
      </c>
      <c r="S83" s="201">
        <v>0.46</v>
      </c>
      <c r="T83" s="201">
        <v>0.06</v>
      </c>
      <c r="U83" s="201">
        <v>2.42</v>
      </c>
      <c r="V83" s="201">
        <v>0.34</v>
      </c>
      <c r="W83" s="201">
        <v>0.77</v>
      </c>
      <c r="X83" s="201">
        <v>6.68</v>
      </c>
      <c r="Y83" s="201">
        <v>0</v>
      </c>
      <c r="Z83" s="201">
        <v>4.6100000000000003</v>
      </c>
      <c r="AA83" s="201">
        <v>1.49</v>
      </c>
      <c r="AB83" s="201">
        <v>0</v>
      </c>
      <c r="AC83" s="201">
        <v>16.61</v>
      </c>
      <c r="AD83" s="201">
        <v>20.77</v>
      </c>
      <c r="AE83" s="201">
        <v>0</v>
      </c>
      <c r="AF83" s="201">
        <v>0</v>
      </c>
      <c r="AG83" s="201">
        <v>76.38</v>
      </c>
      <c r="AH83" s="201">
        <v>0</v>
      </c>
      <c r="AI83" s="201">
        <v>8.49</v>
      </c>
      <c r="AJ83" s="201">
        <v>0</v>
      </c>
      <c r="AK83" s="201">
        <v>15.61</v>
      </c>
      <c r="AL83" s="201">
        <v>0</v>
      </c>
      <c r="AM83" s="201">
        <v>0</v>
      </c>
      <c r="AN83" s="201">
        <v>0</v>
      </c>
      <c r="AO83" s="201">
        <v>314.39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0.3</v>
      </c>
      <c r="AV83" s="201">
        <v>0.31</v>
      </c>
      <c r="AW83" s="201">
        <v>0.34</v>
      </c>
      <c r="AX83" s="201">
        <v>0.23</v>
      </c>
      <c r="AY83" s="201">
        <v>0.18</v>
      </c>
    </row>
    <row r="84" spans="1:51">
      <c r="A84" t="s">
        <v>126</v>
      </c>
      <c r="B84" s="201">
        <v>0</v>
      </c>
      <c r="C84" s="201">
        <v>0</v>
      </c>
      <c r="D84" s="201">
        <v>23.45</v>
      </c>
      <c r="E84" s="201">
        <v>0</v>
      </c>
      <c r="F84" s="201">
        <v>0</v>
      </c>
      <c r="G84" s="201">
        <v>37.9</v>
      </c>
      <c r="H84" s="201">
        <v>0</v>
      </c>
      <c r="I84" s="201">
        <v>0</v>
      </c>
      <c r="J84" s="201">
        <v>48.48</v>
      </c>
      <c r="K84" s="201">
        <v>19.260000000000002</v>
      </c>
      <c r="L84" s="201">
        <v>0.68</v>
      </c>
      <c r="M84" s="201">
        <v>2.4900000000000002</v>
      </c>
      <c r="N84" s="201">
        <v>1.03</v>
      </c>
      <c r="O84" s="201">
        <v>2.88</v>
      </c>
      <c r="P84" s="201">
        <v>1.7</v>
      </c>
      <c r="Q84" s="201">
        <v>0.37</v>
      </c>
      <c r="R84" s="201">
        <v>0.75</v>
      </c>
      <c r="S84" s="201">
        <v>0.46</v>
      </c>
      <c r="T84" s="201">
        <v>0.06</v>
      </c>
      <c r="U84" s="201">
        <v>2.42</v>
      </c>
      <c r="V84" s="201">
        <v>0.34</v>
      </c>
      <c r="W84" s="201">
        <v>0.77</v>
      </c>
      <c r="X84" s="201">
        <v>6.68</v>
      </c>
      <c r="Y84" s="201">
        <v>0</v>
      </c>
      <c r="Z84" s="201">
        <v>4.6100000000000003</v>
      </c>
      <c r="AA84" s="201">
        <v>1.49</v>
      </c>
      <c r="AB84" s="201">
        <v>0</v>
      </c>
      <c r="AC84" s="201">
        <v>16.61</v>
      </c>
      <c r="AD84" s="201">
        <v>20.77</v>
      </c>
      <c r="AE84" s="201">
        <v>0</v>
      </c>
      <c r="AF84" s="201">
        <v>0</v>
      </c>
      <c r="AG84" s="201">
        <v>76.38</v>
      </c>
      <c r="AH84" s="201">
        <v>0</v>
      </c>
      <c r="AI84" s="201">
        <v>8.49</v>
      </c>
      <c r="AJ84" s="201">
        <v>0</v>
      </c>
      <c r="AK84" s="201">
        <v>-26.33</v>
      </c>
      <c r="AL84" s="201">
        <v>0</v>
      </c>
      <c r="AM84" s="201">
        <v>0</v>
      </c>
      <c r="AN84" s="201">
        <v>0</v>
      </c>
      <c r="AO84" s="201">
        <v>314.39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0.3</v>
      </c>
      <c r="AV84" s="201">
        <v>0.31</v>
      </c>
      <c r="AW84" s="201">
        <v>0.34</v>
      </c>
      <c r="AX84" s="201">
        <v>0.2</v>
      </c>
      <c r="AY84" s="201">
        <v>0.18</v>
      </c>
    </row>
    <row r="85" spans="1:51">
      <c r="A85" t="s">
        <v>127</v>
      </c>
      <c r="B85" s="201">
        <v>0</v>
      </c>
      <c r="C85" s="201">
        <v>0</v>
      </c>
      <c r="D85" s="201">
        <v>23.45</v>
      </c>
      <c r="E85" s="201">
        <v>0</v>
      </c>
      <c r="F85" s="201">
        <v>0</v>
      </c>
      <c r="G85" s="201">
        <v>37.9</v>
      </c>
      <c r="H85" s="201">
        <v>0</v>
      </c>
      <c r="I85" s="201">
        <v>0</v>
      </c>
      <c r="J85" s="201">
        <v>48.48</v>
      </c>
      <c r="K85" s="201">
        <v>19.260000000000002</v>
      </c>
      <c r="L85" s="201">
        <v>0.68</v>
      </c>
      <c r="M85" s="201">
        <v>2.4900000000000002</v>
      </c>
      <c r="N85" s="201">
        <v>1.03</v>
      </c>
      <c r="O85" s="201">
        <v>2.88</v>
      </c>
      <c r="P85" s="201">
        <v>1.7</v>
      </c>
      <c r="Q85" s="201">
        <v>0.37</v>
      </c>
      <c r="R85" s="201">
        <v>0.75</v>
      </c>
      <c r="S85" s="201">
        <v>0.46</v>
      </c>
      <c r="T85" s="201">
        <v>0.06</v>
      </c>
      <c r="U85" s="201">
        <v>2.42</v>
      </c>
      <c r="V85" s="201">
        <v>0.34</v>
      </c>
      <c r="W85" s="201">
        <v>0.77</v>
      </c>
      <c r="X85" s="201">
        <v>6.68</v>
      </c>
      <c r="Y85" s="201">
        <v>0</v>
      </c>
      <c r="Z85" s="201">
        <v>4.6100000000000003</v>
      </c>
      <c r="AA85" s="201">
        <v>1.49</v>
      </c>
      <c r="AB85" s="201">
        <v>0</v>
      </c>
      <c r="AC85" s="201">
        <v>16.61</v>
      </c>
      <c r="AD85" s="201">
        <v>20.77</v>
      </c>
      <c r="AE85" s="201">
        <v>0</v>
      </c>
      <c r="AF85" s="201">
        <v>0</v>
      </c>
      <c r="AG85" s="201">
        <v>76.38</v>
      </c>
      <c r="AH85" s="201">
        <v>0</v>
      </c>
      <c r="AI85" s="201">
        <v>8.49</v>
      </c>
      <c r="AJ85" s="201">
        <v>0</v>
      </c>
      <c r="AK85" s="201">
        <v>-7.33</v>
      </c>
      <c r="AL85" s="201">
        <v>0</v>
      </c>
      <c r="AM85" s="201">
        <v>0</v>
      </c>
      <c r="AN85" s="201">
        <v>0</v>
      </c>
      <c r="AO85" s="201">
        <v>314.39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0.3</v>
      </c>
      <c r="AV85" s="201">
        <v>0.2</v>
      </c>
      <c r="AW85" s="201">
        <v>0.27</v>
      </c>
      <c r="AX85" s="201">
        <v>0.15</v>
      </c>
      <c r="AY85" s="201">
        <v>0.18</v>
      </c>
    </row>
    <row r="86" spans="1:51">
      <c r="A86" t="s">
        <v>128</v>
      </c>
      <c r="B86" s="201">
        <v>0</v>
      </c>
      <c r="C86" s="201">
        <v>0</v>
      </c>
      <c r="D86" s="201">
        <v>23.45</v>
      </c>
      <c r="E86" s="201">
        <v>0</v>
      </c>
      <c r="F86" s="201">
        <v>0</v>
      </c>
      <c r="G86" s="201">
        <v>37.9</v>
      </c>
      <c r="H86" s="201">
        <v>0</v>
      </c>
      <c r="I86" s="201">
        <v>0</v>
      </c>
      <c r="J86" s="201">
        <v>48.48</v>
      </c>
      <c r="K86" s="201">
        <v>19.260000000000002</v>
      </c>
      <c r="L86" s="201">
        <v>0.68</v>
      </c>
      <c r="M86" s="201">
        <v>2.4900000000000002</v>
      </c>
      <c r="N86" s="201">
        <v>1.03</v>
      </c>
      <c r="O86" s="201">
        <v>2.88</v>
      </c>
      <c r="P86" s="201">
        <v>1.7</v>
      </c>
      <c r="Q86" s="201">
        <v>0.37</v>
      </c>
      <c r="R86" s="201">
        <v>0.75</v>
      </c>
      <c r="S86" s="201">
        <v>0.46</v>
      </c>
      <c r="T86" s="201">
        <v>0.06</v>
      </c>
      <c r="U86" s="201">
        <v>2.42</v>
      </c>
      <c r="V86" s="201">
        <v>0.34</v>
      </c>
      <c r="W86" s="201">
        <v>0.77</v>
      </c>
      <c r="X86" s="201">
        <v>6.68</v>
      </c>
      <c r="Y86" s="201">
        <v>0</v>
      </c>
      <c r="Z86" s="201">
        <v>4.6100000000000003</v>
      </c>
      <c r="AA86" s="201">
        <v>1.49</v>
      </c>
      <c r="AB86" s="201">
        <v>0</v>
      </c>
      <c r="AC86" s="201">
        <v>16.61</v>
      </c>
      <c r="AD86" s="201">
        <v>20.77</v>
      </c>
      <c r="AE86" s="201">
        <v>0</v>
      </c>
      <c r="AF86" s="201">
        <v>0</v>
      </c>
      <c r="AG86" s="201">
        <v>76.38</v>
      </c>
      <c r="AH86" s="201">
        <v>0</v>
      </c>
      <c r="AI86" s="201">
        <v>8.49</v>
      </c>
      <c r="AJ86" s="201">
        <v>0</v>
      </c>
      <c r="AK86" s="201">
        <v>-7.33</v>
      </c>
      <c r="AL86" s="201">
        <v>0</v>
      </c>
      <c r="AM86" s="201">
        <v>0</v>
      </c>
      <c r="AN86" s="201">
        <v>0</v>
      </c>
      <c r="AO86" s="201">
        <v>314.39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0.3</v>
      </c>
      <c r="AV86" s="201">
        <v>0.2</v>
      </c>
      <c r="AW86" s="201">
        <v>0.08</v>
      </c>
      <c r="AX86" s="201">
        <v>0.1</v>
      </c>
      <c r="AY86" s="201">
        <v>0.18</v>
      </c>
    </row>
    <row r="87" spans="1:51">
      <c r="A87" t="s">
        <v>129</v>
      </c>
      <c r="B87" s="201">
        <v>0</v>
      </c>
      <c r="C87" s="201">
        <v>0</v>
      </c>
      <c r="D87" s="201">
        <v>23.45</v>
      </c>
      <c r="E87" s="201">
        <v>0</v>
      </c>
      <c r="F87" s="201">
        <v>0</v>
      </c>
      <c r="G87" s="201">
        <v>37.9</v>
      </c>
      <c r="H87" s="201">
        <v>0</v>
      </c>
      <c r="I87" s="201">
        <v>0</v>
      </c>
      <c r="J87" s="201">
        <v>48.48</v>
      </c>
      <c r="K87" s="201">
        <v>19.260000000000002</v>
      </c>
      <c r="L87" s="201">
        <v>0.68</v>
      </c>
      <c r="M87" s="201">
        <v>2.4900000000000002</v>
      </c>
      <c r="N87" s="201">
        <v>1.03</v>
      </c>
      <c r="O87" s="201">
        <v>2.88</v>
      </c>
      <c r="P87" s="201">
        <v>1.7</v>
      </c>
      <c r="Q87" s="201">
        <v>0.37</v>
      </c>
      <c r="R87" s="201">
        <v>0.75</v>
      </c>
      <c r="S87" s="201">
        <v>0.46</v>
      </c>
      <c r="T87" s="201">
        <v>0.06</v>
      </c>
      <c r="U87" s="201">
        <v>2.42</v>
      </c>
      <c r="V87" s="201">
        <v>0.34</v>
      </c>
      <c r="W87" s="201">
        <v>0.77</v>
      </c>
      <c r="X87" s="201">
        <v>2.4500000000000002</v>
      </c>
      <c r="Y87" s="201">
        <v>0</v>
      </c>
      <c r="Z87" s="201">
        <v>4.6100000000000003</v>
      </c>
      <c r="AA87" s="201">
        <v>1.49</v>
      </c>
      <c r="AB87" s="201">
        <v>0</v>
      </c>
      <c r="AC87" s="201">
        <v>16.61</v>
      </c>
      <c r="AD87" s="201">
        <v>20.77</v>
      </c>
      <c r="AE87" s="201">
        <v>0</v>
      </c>
      <c r="AF87" s="201">
        <v>0</v>
      </c>
      <c r="AG87" s="201">
        <v>76.38</v>
      </c>
      <c r="AH87" s="201">
        <v>0</v>
      </c>
      <c r="AI87" s="201">
        <v>8.49</v>
      </c>
      <c r="AJ87" s="201">
        <v>0</v>
      </c>
      <c r="AK87" s="201">
        <v>-9.06</v>
      </c>
      <c r="AL87" s="201">
        <v>0</v>
      </c>
      <c r="AM87" s="201">
        <v>0</v>
      </c>
      <c r="AN87" s="201">
        <v>0</v>
      </c>
      <c r="AO87" s="201">
        <v>314.39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0.3</v>
      </c>
      <c r="AV87" s="201">
        <v>0.2</v>
      </c>
      <c r="AW87" s="201">
        <v>0.03</v>
      </c>
      <c r="AX87" s="201">
        <v>0.06</v>
      </c>
      <c r="AY87" s="201">
        <v>0.18</v>
      </c>
    </row>
    <row r="88" spans="1:51">
      <c r="A88" t="s">
        <v>130</v>
      </c>
      <c r="B88" s="201">
        <v>0</v>
      </c>
      <c r="C88" s="201">
        <v>0</v>
      </c>
      <c r="D88" s="201">
        <v>23.45</v>
      </c>
      <c r="E88" s="201">
        <v>0</v>
      </c>
      <c r="F88" s="201">
        <v>0</v>
      </c>
      <c r="G88" s="201">
        <v>37.9</v>
      </c>
      <c r="H88" s="201">
        <v>0</v>
      </c>
      <c r="I88" s="201">
        <v>0</v>
      </c>
      <c r="J88" s="201">
        <v>48.48</v>
      </c>
      <c r="K88" s="201">
        <v>19.260000000000002</v>
      </c>
      <c r="L88" s="201">
        <v>0.68</v>
      </c>
      <c r="M88" s="201">
        <v>2.4900000000000002</v>
      </c>
      <c r="N88" s="201">
        <v>1.03</v>
      </c>
      <c r="O88" s="201">
        <v>2.88</v>
      </c>
      <c r="P88" s="201">
        <v>1.7</v>
      </c>
      <c r="Q88" s="201">
        <v>0.37</v>
      </c>
      <c r="R88" s="201">
        <v>0.75</v>
      </c>
      <c r="S88" s="201">
        <v>0.46</v>
      </c>
      <c r="T88" s="201">
        <v>0.06</v>
      </c>
      <c r="U88" s="201">
        <v>2.42</v>
      </c>
      <c r="V88" s="201">
        <v>0.34</v>
      </c>
      <c r="W88" s="201">
        <v>0.77</v>
      </c>
      <c r="X88" s="201">
        <v>2.4500000000000002</v>
      </c>
      <c r="Y88" s="201">
        <v>0</v>
      </c>
      <c r="Z88" s="201">
        <v>4.6100000000000003</v>
      </c>
      <c r="AA88" s="201">
        <v>1.49</v>
      </c>
      <c r="AB88" s="201">
        <v>0</v>
      </c>
      <c r="AC88" s="201">
        <v>16.61</v>
      </c>
      <c r="AD88" s="201">
        <v>20.77</v>
      </c>
      <c r="AE88" s="201">
        <v>0</v>
      </c>
      <c r="AF88" s="201">
        <v>0</v>
      </c>
      <c r="AG88" s="201">
        <v>76.38</v>
      </c>
      <c r="AH88" s="201">
        <v>0</v>
      </c>
      <c r="AI88" s="201">
        <v>8.49</v>
      </c>
      <c r="AJ88" s="201">
        <v>0</v>
      </c>
      <c r="AK88" s="201">
        <v>-9.06</v>
      </c>
      <c r="AL88" s="201">
        <v>0</v>
      </c>
      <c r="AM88" s="201">
        <v>0</v>
      </c>
      <c r="AN88" s="201">
        <v>0</v>
      </c>
      <c r="AO88" s="201">
        <v>314.39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0.3</v>
      </c>
      <c r="AV88" s="201">
        <v>0.2</v>
      </c>
      <c r="AW88" s="201">
        <v>0</v>
      </c>
      <c r="AX88" s="201">
        <v>0.03</v>
      </c>
      <c r="AY88" s="201">
        <v>0.18</v>
      </c>
    </row>
    <row r="89" spans="1:51">
      <c r="A89" t="s">
        <v>131</v>
      </c>
      <c r="B89" s="201">
        <v>0</v>
      </c>
      <c r="C89" s="201">
        <v>0</v>
      </c>
      <c r="D89" s="201">
        <v>23.45</v>
      </c>
      <c r="E89" s="201">
        <v>0</v>
      </c>
      <c r="F89" s="201">
        <v>0</v>
      </c>
      <c r="G89" s="201">
        <v>37.9</v>
      </c>
      <c r="H89" s="201">
        <v>0</v>
      </c>
      <c r="I89" s="201">
        <v>0</v>
      </c>
      <c r="J89" s="201">
        <v>48.48</v>
      </c>
      <c r="K89" s="201">
        <v>19.260000000000002</v>
      </c>
      <c r="L89" s="201">
        <v>0.68</v>
      </c>
      <c r="M89" s="201">
        <v>2.4900000000000002</v>
      </c>
      <c r="N89" s="201">
        <v>1.03</v>
      </c>
      <c r="O89" s="201">
        <v>2.88</v>
      </c>
      <c r="P89" s="201">
        <v>1.7</v>
      </c>
      <c r="Q89" s="201">
        <v>0.37</v>
      </c>
      <c r="R89" s="201">
        <v>0.75</v>
      </c>
      <c r="S89" s="201">
        <v>0.46</v>
      </c>
      <c r="T89" s="201">
        <v>0.06</v>
      </c>
      <c r="U89" s="201">
        <v>2.42</v>
      </c>
      <c r="V89" s="201">
        <v>0.34</v>
      </c>
      <c r="W89" s="201">
        <v>0.77</v>
      </c>
      <c r="X89" s="201">
        <v>2.4500000000000002</v>
      </c>
      <c r="Y89" s="201">
        <v>0</v>
      </c>
      <c r="Z89" s="201">
        <v>4.6100000000000003</v>
      </c>
      <c r="AA89" s="201">
        <v>1.49</v>
      </c>
      <c r="AB89" s="201">
        <v>0</v>
      </c>
      <c r="AC89" s="201">
        <v>16.61</v>
      </c>
      <c r="AD89" s="201">
        <v>20.77</v>
      </c>
      <c r="AE89" s="201">
        <v>0</v>
      </c>
      <c r="AF89" s="201">
        <v>0</v>
      </c>
      <c r="AG89" s="201">
        <v>76.38</v>
      </c>
      <c r="AH89" s="201">
        <v>0</v>
      </c>
      <c r="AI89" s="201">
        <v>8.49</v>
      </c>
      <c r="AJ89" s="201">
        <v>0</v>
      </c>
      <c r="AK89" s="201">
        <v>-9.06</v>
      </c>
      <c r="AL89" s="201">
        <v>0</v>
      </c>
      <c r="AM89" s="201">
        <v>0</v>
      </c>
      <c r="AN89" s="201">
        <v>0</v>
      </c>
      <c r="AO89" s="201">
        <v>314.39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0.3</v>
      </c>
      <c r="AV89" s="201">
        <v>0.2</v>
      </c>
      <c r="AW89" s="201">
        <v>0</v>
      </c>
      <c r="AX89" s="201">
        <v>0</v>
      </c>
      <c r="AY89" s="201">
        <v>0.18</v>
      </c>
    </row>
    <row r="90" spans="1:51">
      <c r="A90" t="s">
        <v>132</v>
      </c>
      <c r="B90" s="201">
        <v>0</v>
      </c>
      <c r="C90" s="201">
        <v>0</v>
      </c>
      <c r="D90" s="201">
        <v>23.45</v>
      </c>
      <c r="E90" s="201">
        <v>0</v>
      </c>
      <c r="F90" s="201">
        <v>0</v>
      </c>
      <c r="G90" s="201">
        <v>37.9</v>
      </c>
      <c r="H90" s="201">
        <v>0</v>
      </c>
      <c r="I90" s="201">
        <v>0</v>
      </c>
      <c r="J90" s="201">
        <v>48.48</v>
      </c>
      <c r="K90" s="201">
        <v>19.260000000000002</v>
      </c>
      <c r="L90" s="201">
        <v>0.68</v>
      </c>
      <c r="M90" s="201">
        <v>2.4900000000000002</v>
      </c>
      <c r="N90" s="201">
        <v>1.03</v>
      </c>
      <c r="O90" s="201">
        <v>2.88</v>
      </c>
      <c r="P90" s="201">
        <v>1.7</v>
      </c>
      <c r="Q90" s="201">
        <v>0.37</v>
      </c>
      <c r="R90" s="201">
        <v>0.75</v>
      </c>
      <c r="S90" s="201">
        <v>0.46</v>
      </c>
      <c r="T90" s="201">
        <v>0.06</v>
      </c>
      <c r="U90" s="201">
        <v>2.42</v>
      </c>
      <c r="V90" s="201">
        <v>0.34</v>
      </c>
      <c r="W90" s="201">
        <v>0.77</v>
      </c>
      <c r="X90" s="201">
        <v>2.4500000000000002</v>
      </c>
      <c r="Y90" s="201">
        <v>0</v>
      </c>
      <c r="Z90" s="201">
        <v>4.6100000000000003</v>
      </c>
      <c r="AA90" s="201">
        <v>1.49</v>
      </c>
      <c r="AB90" s="201">
        <v>0</v>
      </c>
      <c r="AC90" s="201">
        <v>16.61</v>
      </c>
      <c r="AD90" s="201">
        <v>20.77</v>
      </c>
      <c r="AE90" s="201">
        <v>0</v>
      </c>
      <c r="AF90" s="201">
        <v>0</v>
      </c>
      <c r="AG90" s="201">
        <v>76.38</v>
      </c>
      <c r="AH90" s="201">
        <v>0</v>
      </c>
      <c r="AI90" s="201">
        <v>8.49</v>
      </c>
      <c r="AJ90" s="201">
        <v>0</v>
      </c>
      <c r="AK90" s="201">
        <v>-9.06</v>
      </c>
      <c r="AL90" s="201">
        <v>0</v>
      </c>
      <c r="AM90" s="201">
        <v>0</v>
      </c>
      <c r="AN90" s="201">
        <v>0</v>
      </c>
      <c r="AO90" s="201">
        <v>314.39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0.3</v>
      </c>
      <c r="AV90" s="201">
        <v>0.2</v>
      </c>
      <c r="AW90" s="201">
        <v>0</v>
      </c>
      <c r="AX90" s="201">
        <v>0</v>
      </c>
      <c r="AY90" s="201">
        <v>0.18</v>
      </c>
    </row>
    <row r="91" spans="1:51">
      <c r="A91" t="s">
        <v>133</v>
      </c>
      <c r="B91" s="201">
        <v>0</v>
      </c>
      <c r="C91" s="201">
        <v>0</v>
      </c>
      <c r="D91" s="201">
        <v>23.45</v>
      </c>
      <c r="E91" s="201">
        <v>0</v>
      </c>
      <c r="F91" s="201">
        <v>0</v>
      </c>
      <c r="G91" s="201">
        <v>37.9</v>
      </c>
      <c r="H91" s="201">
        <v>0</v>
      </c>
      <c r="I91" s="201">
        <v>0</v>
      </c>
      <c r="J91" s="201">
        <v>48.48</v>
      </c>
      <c r="K91" s="201">
        <v>19.260000000000002</v>
      </c>
      <c r="L91" s="201">
        <v>0.68</v>
      </c>
      <c r="M91" s="201">
        <v>2.4900000000000002</v>
      </c>
      <c r="N91" s="201">
        <v>1.03</v>
      </c>
      <c r="O91" s="201">
        <v>2.88</v>
      </c>
      <c r="P91" s="201">
        <v>1.7</v>
      </c>
      <c r="Q91" s="201">
        <v>0.37</v>
      </c>
      <c r="R91" s="201">
        <v>0.75</v>
      </c>
      <c r="S91" s="201">
        <v>0.46</v>
      </c>
      <c r="T91" s="201">
        <v>0.06</v>
      </c>
      <c r="U91" s="201">
        <v>2.42</v>
      </c>
      <c r="V91" s="201">
        <v>0.34</v>
      </c>
      <c r="W91" s="201">
        <v>0.77</v>
      </c>
      <c r="X91" s="201">
        <v>2.4500000000000002</v>
      </c>
      <c r="Y91" s="201">
        <v>0</v>
      </c>
      <c r="Z91" s="201">
        <v>4.6100000000000003</v>
      </c>
      <c r="AA91" s="201">
        <v>1.49</v>
      </c>
      <c r="AB91" s="201">
        <v>0</v>
      </c>
      <c r="AC91" s="201">
        <v>16.61</v>
      </c>
      <c r="AD91" s="201">
        <v>20.77</v>
      </c>
      <c r="AE91" s="201">
        <v>0</v>
      </c>
      <c r="AF91" s="201">
        <v>0</v>
      </c>
      <c r="AG91" s="201">
        <v>76.38</v>
      </c>
      <c r="AH91" s="201">
        <v>0</v>
      </c>
      <c r="AI91" s="201">
        <v>8.49</v>
      </c>
      <c r="AJ91" s="201">
        <v>0</v>
      </c>
      <c r="AK91" s="201">
        <v>-9.06</v>
      </c>
      <c r="AL91" s="201">
        <v>0</v>
      </c>
      <c r="AM91" s="201">
        <v>0</v>
      </c>
      <c r="AN91" s="201">
        <v>0</v>
      </c>
      <c r="AO91" s="201">
        <v>314.39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0.3</v>
      </c>
      <c r="AV91" s="201">
        <v>0.2</v>
      </c>
      <c r="AW91" s="201">
        <v>0</v>
      </c>
      <c r="AX91" s="201">
        <v>0</v>
      </c>
      <c r="AY91" s="201">
        <v>0.18</v>
      </c>
    </row>
    <row r="92" spans="1:51">
      <c r="A92" t="s">
        <v>134</v>
      </c>
      <c r="B92" s="201">
        <v>0</v>
      </c>
      <c r="C92" s="201">
        <v>0</v>
      </c>
      <c r="D92" s="201">
        <v>23.45</v>
      </c>
      <c r="E92" s="201">
        <v>0</v>
      </c>
      <c r="F92" s="201">
        <v>0</v>
      </c>
      <c r="G92" s="201">
        <v>37.9</v>
      </c>
      <c r="H92" s="201">
        <v>0</v>
      </c>
      <c r="I92" s="201">
        <v>0</v>
      </c>
      <c r="J92" s="201">
        <v>48.48</v>
      </c>
      <c r="K92" s="201">
        <v>19.260000000000002</v>
      </c>
      <c r="L92" s="201">
        <v>0.68</v>
      </c>
      <c r="M92" s="201">
        <v>2.4900000000000002</v>
      </c>
      <c r="N92" s="201">
        <v>1.03</v>
      </c>
      <c r="O92" s="201">
        <v>2.88</v>
      </c>
      <c r="P92" s="201">
        <v>1.7</v>
      </c>
      <c r="Q92" s="201">
        <v>0.37</v>
      </c>
      <c r="R92" s="201">
        <v>0.75</v>
      </c>
      <c r="S92" s="201">
        <v>0.46</v>
      </c>
      <c r="T92" s="201">
        <v>0.06</v>
      </c>
      <c r="U92" s="201">
        <v>2.42</v>
      </c>
      <c r="V92" s="201">
        <v>0.34</v>
      </c>
      <c r="W92" s="201">
        <v>0.77</v>
      </c>
      <c r="X92" s="201">
        <v>2.4500000000000002</v>
      </c>
      <c r="Y92" s="201">
        <v>0</v>
      </c>
      <c r="Z92" s="201">
        <v>4.6100000000000003</v>
      </c>
      <c r="AA92" s="201">
        <v>1.49</v>
      </c>
      <c r="AB92" s="201">
        <v>0</v>
      </c>
      <c r="AC92" s="201">
        <v>16.61</v>
      </c>
      <c r="AD92" s="201">
        <v>20.77</v>
      </c>
      <c r="AE92" s="201">
        <v>0</v>
      </c>
      <c r="AF92" s="201">
        <v>0</v>
      </c>
      <c r="AG92" s="201">
        <v>76.38</v>
      </c>
      <c r="AH92" s="201">
        <v>0</v>
      </c>
      <c r="AI92" s="201">
        <v>8.49</v>
      </c>
      <c r="AJ92" s="201">
        <v>0</v>
      </c>
      <c r="AK92" s="201">
        <v>-9.06</v>
      </c>
      <c r="AL92" s="201">
        <v>0</v>
      </c>
      <c r="AM92" s="201">
        <v>0</v>
      </c>
      <c r="AN92" s="201">
        <v>0</v>
      </c>
      <c r="AO92" s="201">
        <v>314.39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0.3</v>
      </c>
      <c r="AV92" s="201">
        <v>0.2</v>
      </c>
      <c r="AW92" s="201">
        <v>0</v>
      </c>
      <c r="AX92" s="201">
        <v>0</v>
      </c>
      <c r="AY92" s="201">
        <v>0.18</v>
      </c>
    </row>
    <row r="93" spans="1:51">
      <c r="A93" t="s">
        <v>135</v>
      </c>
      <c r="B93" s="201">
        <v>0</v>
      </c>
      <c r="C93" s="201">
        <v>0</v>
      </c>
      <c r="D93" s="201">
        <v>23.45</v>
      </c>
      <c r="E93" s="201">
        <v>0</v>
      </c>
      <c r="F93" s="201">
        <v>0</v>
      </c>
      <c r="G93" s="201">
        <v>37.9</v>
      </c>
      <c r="H93" s="201">
        <v>0</v>
      </c>
      <c r="I93" s="201">
        <v>0</v>
      </c>
      <c r="J93" s="201">
        <v>48.48</v>
      </c>
      <c r="K93" s="201">
        <v>19.260000000000002</v>
      </c>
      <c r="L93" s="201">
        <v>0.68</v>
      </c>
      <c r="M93" s="201">
        <v>2.4900000000000002</v>
      </c>
      <c r="N93" s="201">
        <v>1.03</v>
      </c>
      <c r="O93" s="201">
        <v>2.88</v>
      </c>
      <c r="P93" s="201">
        <v>1.7</v>
      </c>
      <c r="Q93" s="201">
        <v>0.37</v>
      </c>
      <c r="R93" s="201">
        <v>0.75</v>
      </c>
      <c r="S93" s="201">
        <v>0.46</v>
      </c>
      <c r="T93" s="201">
        <v>0.06</v>
      </c>
      <c r="U93" s="201">
        <v>2.42</v>
      </c>
      <c r="V93" s="201">
        <v>0.34</v>
      </c>
      <c r="W93" s="201">
        <v>0.77</v>
      </c>
      <c r="X93" s="201">
        <v>2.4500000000000002</v>
      </c>
      <c r="Y93" s="201">
        <v>0</v>
      </c>
      <c r="Z93" s="201">
        <v>4.6100000000000003</v>
      </c>
      <c r="AA93" s="201">
        <v>1.49</v>
      </c>
      <c r="AB93" s="201">
        <v>0</v>
      </c>
      <c r="AC93" s="201">
        <v>16.61</v>
      </c>
      <c r="AD93" s="201">
        <v>20.77</v>
      </c>
      <c r="AE93" s="201">
        <v>0</v>
      </c>
      <c r="AF93" s="201">
        <v>0</v>
      </c>
      <c r="AG93" s="201">
        <v>76.38</v>
      </c>
      <c r="AH93" s="201">
        <v>0</v>
      </c>
      <c r="AI93" s="201">
        <v>8.49</v>
      </c>
      <c r="AJ93" s="201">
        <v>0</v>
      </c>
      <c r="AK93" s="201">
        <v>-9.06</v>
      </c>
      <c r="AL93" s="201">
        <v>0</v>
      </c>
      <c r="AM93" s="201">
        <v>0</v>
      </c>
      <c r="AN93" s="201">
        <v>0</v>
      </c>
      <c r="AO93" s="201">
        <v>314.39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0.3</v>
      </c>
      <c r="AV93" s="201">
        <v>0.2</v>
      </c>
      <c r="AW93" s="201">
        <v>0</v>
      </c>
      <c r="AX93" s="201">
        <v>0</v>
      </c>
      <c r="AY93" s="201">
        <v>0.18</v>
      </c>
    </row>
    <row r="94" spans="1:51">
      <c r="A94" t="s">
        <v>136</v>
      </c>
      <c r="B94" s="201">
        <v>0</v>
      </c>
      <c r="C94" s="201">
        <v>0</v>
      </c>
      <c r="D94" s="201">
        <v>23.45</v>
      </c>
      <c r="E94" s="201">
        <v>0</v>
      </c>
      <c r="F94" s="201">
        <v>0</v>
      </c>
      <c r="G94" s="201">
        <v>37.9</v>
      </c>
      <c r="H94" s="201">
        <v>0</v>
      </c>
      <c r="I94" s="201">
        <v>0</v>
      </c>
      <c r="J94" s="201">
        <v>48.48</v>
      </c>
      <c r="K94" s="201">
        <v>19.260000000000002</v>
      </c>
      <c r="L94" s="201">
        <v>0.68</v>
      </c>
      <c r="M94" s="201">
        <v>2.4900000000000002</v>
      </c>
      <c r="N94" s="201">
        <v>1.03</v>
      </c>
      <c r="O94" s="201">
        <v>2.88</v>
      </c>
      <c r="P94" s="201">
        <v>1.7</v>
      </c>
      <c r="Q94" s="201">
        <v>0.37</v>
      </c>
      <c r="R94" s="201">
        <v>0.75</v>
      </c>
      <c r="S94" s="201">
        <v>0.46</v>
      </c>
      <c r="T94" s="201">
        <v>0.06</v>
      </c>
      <c r="U94" s="201">
        <v>2.42</v>
      </c>
      <c r="V94" s="201">
        <v>0.34</v>
      </c>
      <c r="W94" s="201">
        <v>0.77</v>
      </c>
      <c r="X94" s="201">
        <v>2.4500000000000002</v>
      </c>
      <c r="Y94" s="201">
        <v>0</v>
      </c>
      <c r="Z94" s="201">
        <v>4.6100000000000003</v>
      </c>
      <c r="AA94" s="201">
        <v>1.49</v>
      </c>
      <c r="AB94" s="201">
        <v>0</v>
      </c>
      <c r="AC94" s="201">
        <v>16.61</v>
      </c>
      <c r="AD94" s="201">
        <v>20.77</v>
      </c>
      <c r="AE94" s="201">
        <v>0</v>
      </c>
      <c r="AF94" s="201">
        <v>0</v>
      </c>
      <c r="AG94" s="201">
        <v>76.38</v>
      </c>
      <c r="AH94" s="201">
        <v>0</v>
      </c>
      <c r="AI94" s="201">
        <v>8.49</v>
      </c>
      <c r="AJ94" s="201">
        <v>0</v>
      </c>
      <c r="AK94" s="201">
        <v>-9.06</v>
      </c>
      <c r="AL94" s="201">
        <v>0</v>
      </c>
      <c r="AM94" s="201">
        <v>0</v>
      </c>
      <c r="AN94" s="201">
        <v>0</v>
      </c>
      <c r="AO94" s="201">
        <v>314.39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0.3</v>
      </c>
      <c r="AV94" s="201">
        <v>0.2</v>
      </c>
      <c r="AW94" s="201">
        <v>0</v>
      </c>
      <c r="AX94" s="201">
        <v>0</v>
      </c>
      <c r="AY94" s="201">
        <v>0.18</v>
      </c>
    </row>
    <row r="95" spans="1:51">
      <c r="A95" t="s">
        <v>137</v>
      </c>
      <c r="B95" s="201">
        <v>0</v>
      </c>
      <c r="C95" s="201">
        <v>0</v>
      </c>
      <c r="D95" s="201">
        <v>23.45</v>
      </c>
      <c r="E95" s="201">
        <v>0</v>
      </c>
      <c r="F95" s="201">
        <v>0</v>
      </c>
      <c r="G95" s="201">
        <v>37.9</v>
      </c>
      <c r="H95" s="201">
        <v>0</v>
      </c>
      <c r="I95" s="201">
        <v>0</v>
      </c>
      <c r="J95" s="201">
        <v>48.48</v>
      </c>
      <c r="K95" s="201">
        <v>19.260000000000002</v>
      </c>
      <c r="L95" s="201">
        <v>0.68</v>
      </c>
      <c r="M95" s="201">
        <v>2.4900000000000002</v>
      </c>
      <c r="N95" s="201">
        <v>1.03</v>
      </c>
      <c r="O95" s="201">
        <v>2.88</v>
      </c>
      <c r="P95" s="201">
        <v>1.7</v>
      </c>
      <c r="Q95" s="201">
        <v>0.37</v>
      </c>
      <c r="R95" s="201">
        <v>0.75</v>
      </c>
      <c r="S95" s="201">
        <v>0.46</v>
      </c>
      <c r="T95" s="201">
        <v>0.06</v>
      </c>
      <c r="U95" s="201">
        <v>2.42</v>
      </c>
      <c r="V95" s="201">
        <v>0.34</v>
      </c>
      <c r="W95" s="201">
        <v>0.77</v>
      </c>
      <c r="X95" s="201">
        <v>1.2</v>
      </c>
      <c r="Y95" s="201">
        <v>0</v>
      </c>
      <c r="Z95" s="201">
        <v>4.6100000000000003</v>
      </c>
      <c r="AA95" s="201">
        <v>1.49</v>
      </c>
      <c r="AB95" s="201">
        <v>0</v>
      </c>
      <c r="AC95" s="201">
        <v>16.61</v>
      </c>
      <c r="AD95" s="201">
        <v>20.77</v>
      </c>
      <c r="AE95" s="201">
        <v>0</v>
      </c>
      <c r="AF95" s="201">
        <v>0</v>
      </c>
      <c r="AG95" s="201">
        <v>76.38</v>
      </c>
      <c r="AH95" s="201">
        <v>0</v>
      </c>
      <c r="AI95" s="201">
        <v>8.49</v>
      </c>
      <c r="AJ95" s="201">
        <v>0</v>
      </c>
      <c r="AK95" s="201">
        <v>-9.06</v>
      </c>
      <c r="AL95" s="201">
        <v>0</v>
      </c>
      <c r="AM95" s="201">
        <v>0</v>
      </c>
      <c r="AN95" s="201">
        <v>0</v>
      </c>
      <c r="AO95" s="201">
        <v>314.39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0.3</v>
      </c>
      <c r="AV95" s="201">
        <v>0.2</v>
      </c>
      <c r="AW95" s="201">
        <v>0</v>
      </c>
      <c r="AX95" s="201">
        <v>0</v>
      </c>
      <c r="AY95" s="201">
        <v>0.18</v>
      </c>
    </row>
    <row r="96" spans="1:51">
      <c r="A96" t="s">
        <v>138</v>
      </c>
      <c r="B96" s="201">
        <v>0</v>
      </c>
      <c r="C96" s="201">
        <v>0</v>
      </c>
      <c r="D96" s="201">
        <v>23.45</v>
      </c>
      <c r="E96" s="201">
        <v>0</v>
      </c>
      <c r="F96" s="201">
        <v>0</v>
      </c>
      <c r="G96" s="201">
        <v>37.9</v>
      </c>
      <c r="H96" s="201">
        <v>0</v>
      </c>
      <c r="I96" s="201">
        <v>0</v>
      </c>
      <c r="J96" s="201">
        <v>48.48</v>
      </c>
      <c r="K96" s="201">
        <v>19.260000000000002</v>
      </c>
      <c r="L96" s="201">
        <v>0.68</v>
      </c>
      <c r="M96" s="201">
        <v>2.4900000000000002</v>
      </c>
      <c r="N96" s="201">
        <v>1.03</v>
      </c>
      <c r="O96" s="201">
        <v>2.88</v>
      </c>
      <c r="P96" s="201">
        <v>1.7</v>
      </c>
      <c r="Q96" s="201">
        <v>0.37</v>
      </c>
      <c r="R96" s="201">
        <v>0.75</v>
      </c>
      <c r="S96" s="201">
        <v>0.46</v>
      </c>
      <c r="T96" s="201">
        <v>0.06</v>
      </c>
      <c r="U96" s="201">
        <v>2.42</v>
      </c>
      <c r="V96" s="201">
        <v>0.34</v>
      </c>
      <c r="W96" s="201">
        <v>0.77</v>
      </c>
      <c r="X96" s="201">
        <v>1.81</v>
      </c>
      <c r="Y96" s="201">
        <v>0</v>
      </c>
      <c r="Z96" s="201">
        <v>4.6100000000000003</v>
      </c>
      <c r="AA96" s="201">
        <v>1.49</v>
      </c>
      <c r="AB96" s="201">
        <v>0</v>
      </c>
      <c r="AC96" s="201">
        <v>16.61</v>
      </c>
      <c r="AD96" s="201">
        <v>20.77</v>
      </c>
      <c r="AE96" s="201">
        <v>0</v>
      </c>
      <c r="AF96" s="201">
        <v>0</v>
      </c>
      <c r="AG96" s="201">
        <v>76.38</v>
      </c>
      <c r="AH96" s="201">
        <v>0</v>
      </c>
      <c r="AI96" s="201">
        <v>8.49</v>
      </c>
      <c r="AJ96" s="201">
        <v>0</v>
      </c>
      <c r="AK96" s="201">
        <v>-9.06</v>
      </c>
      <c r="AL96" s="201">
        <v>0</v>
      </c>
      <c r="AM96" s="201">
        <v>0</v>
      </c>
      <c r="AN96" s="201">
        <v>0</v>
      </c>
      <c r="AO96" s="201">
        <v>314.39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0.3</v>
      </c>
      <c r="AV96" s="201">
        <v>0.2</v>
      </c>
      <c r="AW96" s="201">
        <v>0</v>
      </c>
      <c r="AX96" s="201">
        <v>0</v>
      </c>
      <c r="AY96" s="201">
        <v>0.18</v>
      </c>
    </row>
    <row r="97" spans="1:51">
      <c r="A97" t="s">
        <v>139</v>
      </c>
      <c r="B97" s="201">
        <v>0</v>
      </c>
      <c r="C97" s="201">
        <v>0</v>
      </c>
      <c r="D97" s="201">
        <v>23.45</v>
      </c>
      <c r="E97" s="201">
        <v>0</v>
      </c>
      <c r="F97" s="201">
        <v>0</v>
      </c>
      <c r="G97" s="201">
        <v>37.9</v>
      </c>
      <c r="H97" s="201">
        <v>0</v>
      </c>
      <c r="I97" s="201">
        <v>0</v>
      </c>
      <c r="J97" s="201">
        <v>48.48</v>
      </c>
      <c r="K97" s="201">
        <v>19.260000000000002</v>
      </c>
      <c r="L97" s="201">
        <v>0.68</v>
      </c>
      <c r="M97" s="201">
        <v>2.4900000000000002</v>
      </c>
      <c r="N97" s="201">
        <v>1.03</v>
      </c>
      <c r="O97" s="201">
        <v>2.88</v>
      </c>
      <c r="P97" s="201">
        <v>1.7</v>
      </c>
      <c r="Q97" s="201">
        <v>0.37</v>
      </c>
      <c r="R97" s="201">
        <v>0.75</v>
      </c>
      <c r="S97" s="201">
        <v>0.46</v>
      </c>
      <c r="T97" s="201">
        <v>0.06</v>
      </c>
      <c r="U97" s="201">
        <v>2.42</v>
      </c>
      <c r="V97" s="201">
        <v>0.34</v>
      </c>
      <c r="W97" s="201">
        <v>0.77</v>
      </c>
      <c r="X97" s="201">
        <v>2.19</v>
      </c>
      <c r="Y97" s="201">
        <v>0</v>
      </c>
      <c r="Z97" s="201">
        <v>4.6100000000000003</v>
      </c>
      <c r="AA97" s="201">
        <v>1.49</v>
      </c>
      <c r="AB97" s="201">
        <v>0</v>
      </c>
      <c r="AC97" s="201">
        <v>16.61</v>
      </c>
      <c r="AD97" s="201">
        <v>20.77</v>
      </c>
      <c r="AE97" s="201">
        <v>0</v>
      </c>
      <c r="AF97" s="201">
        <v>0</v>
      </c>
      <c r="AG97" s="201">
        <v>76.38</v>
      </c>
      <c r="AH97" s="201">
        <v>0</v>
      </c>
      <c r="AI97" s="201">
        <v>8.49</v>
      </c>
      <c r="AJ97" s="201">
        <v>0</v>
      </c>
      <c r="AK97" s="201">
        <v>-2.17</v>
      </c>
      <c r="AL97" s="201">
        <v>0</v>
      </c>
      <c r="AM97" s="201">
        <v>0</v>
      </c>
      <c r="AN97" s="201">
        <v>0</v>
      </c>
      <c r="AO97" s="201">
        <v>314.39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0.3</v>
      </c>
      <c r="AV97" s="201">
        <v>0.2</v>
      </c>
      <c r="AW97" s="201">
        <v>0</v>
      </c>
      <c r="AX97" s="201">
        <v>0</v>
      </c>
      <c r="AY97" s="201">
        <v>0.18</v>
      </c>
    </row>
    <row r="98" spans="1:51">
      <c r="A98" t="s">
        <v>140</v>
      </c>
      <c r="B98" s="201">
        <v>0</v>
      </c>
      <c r="C98" s="201">
        <v>0</v>
      </c>
      <c r="D98" s="201">
        <v>23.45</v>
      </c>
      <c r="E98" s="201">
        <v>0</v>
      </c>
      <c r="F98" s="201">
        <v>0</v>
      </c>
      <c r="G98" s="201">
        <v>37.9</v>
      </c>
      <c r="H98" s="201">
        <v>0</v>
      </c>
      <c r="I98" s="201">
        <v>0</v>
      </c>
      <c r="J98" s="201">
        <v>48.48</v>
      </c>
      <c r="K98" s="201">
        <v>19.260000000000002</v>
      </c>
      <c r="L98" s="201">
        <v>0.68</v>
      </c>
      <c r="M98" s="201">
        <v>2.4900000000000002</v>
      </c>
      <c r="N98" s="201">
        <v>1.03</v>
      </c>
      <c r="O98" s="201">
        <v>2.88</v>
      </c>
      <c r="P98" s="201">
        <v>1.7</v>
      </c>
      <c r="Q98" s="201">
        <v>0.37</v>
      </c>
      <c r="R98" s="201">
        <v>0.75</v>
      </c>
      <c r="S98" s="201">
        <v>0.46</v>
      </c>
      <c r="T98" s="201">
        <v>0.06</v>
      </c>
      <c r="U98" s="201">
        <v>2.42</v>
      </c>
      <c r="V98" s="201">
        <v>0.34</v>
      </c>
      <c r="W98" s="201">
        <v>0.77</v>
      </c>
      <c r="X98" s="201">
        <v>2.1</v>
      </c>
      <c r="Y98" s="201">
        <v>0</v>
      </c>
      <c r="Z98" s="201">
        <v>4.6100000000000003</v>
      </c>
      <c r="AA98" s="201">
        <v>1.49</v>
      </c>
      <c r="AB98" s="201">
        <v>0</v>
      </c>
      <c r="AC98" s="201">
        <v>16.61</v>
      </c>
      <c r="AD98" s="201">
        <v>20.77</v>
      </c>
      <c r="AE98" s="201">
        <v>0</v>
      </c>
      <c r="AF98" s="201">
        <v>0</v>
      </c>
      <c r="AG98" s="201">
        <v>76.38</v>
      </c>
      <c r="AH98" s="201">
        <v>0</v>
      </c>
      <c r="AI98" s="201">
        <v>8.49</v>
      </c>
      <c r="AJ98" s="201">
        <v>0</v>
      </c>
      <c r="AK98" s="201">
        <v>-2.17</v>
      </c>
      <c r="AL98" s="201">
        <v>0</v>
      </c>
      <c r="AM98" s="201">
        <v>0</v>
      </c>
      <c r="AN98" s="201">
        <v>0</v>
      </c>
      <c r="AO98" s="201">
        <v>314.39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0.3</v>
      </c>
      <c r="AV98" s="201">
        <v>0.2</v>
      </c>
      <c r="AW98" s="201">
        <v>0</v>
      </c>
      <c r="AX98" s="201">
        <v>0</v>
      </c>
      <c r="AY98" s="201">
        <v>0.18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0.5610999999999996</v>
      </c>
      <c r="E99">
        <f t="shared" si="0"/>
        <v>0</v>
      </c>
      <c r="F99">
        <f t="shared" si="0"/>
        <v>0</v>
      </c>
      <c r="G99">
        <f t="shared" si="0"/>
        <v>0.90960000000000141</v>
      </c>
      <c r="H99">
        <f t="shared" si="0"/>
        <v>0</v>
      </c>
      <c r="I99">
        <f t="shared" si="0"/>
        <v>0</v>
      </c>
      <c r="J99">
        <f t="shared" si="0"/>
        <v>1.1614199999999981</v>
      </c>
      <c r="K99">
        <f t="shared" si="0"/>
        <v>4.2712024999999922</v>
      </c>
      <c r="L99">
        <f t="shared" si="0"/>
        <v>0.13600249999999942</v>
      </c>
      <c r="M99">
        <f t="shared" si="0"/>
        <v>5.9760000000000077E-2</v>
      </c>
      <c r="N99">
        <f t="shared" si="0"/>
        <v>2.472000000000002E-2</v>
      </c>
      <c r="O99">
        <f t="shared" si="0"/>
        <v>6.9119999999999931E-2</v>
      </c>
      <c r="P99">
        <f t="shared" si="0"/>
        <v>4.067999999999998E-2</v>
      </c>
      <c r="Q99">
        <f t="shared" si="0"/>
        <v>8.9007500000000059E-2</v>
      </c>
      <c r="R99">
        <f t="shared" si="0"/>
        <v>0.14311750000000006</v>
      </c>
      <c r="S99">
        <f t="shared" si="0"/>
        <v>8.7137499999999729E-2</v>
      </c>
      <c r="T99">
        <f t="shared" si="0"/>
        <v>8.3025000000000199E-3</v>
      </c>
      <c r="U99">
        <f t="shared" si="0"/>
        <v>5.8059999999999883E-2</v>
      </c>
      <c r="V99">
        <f t="shared" si="0"/>
        <v>6.2075000000000005E-2</v>
      </c>
      <c r="W99">
        <f t="shared" si="0"/>
        <v>7.0629999999999873E-2</v>
      </c>
      <c r="X99">
        <f t="shared" si="0"/>
        <v>0.1836450000000002</v>
      </c>
      <c r="Y99">
        <f t="shared" si="0"/>
        <v>0</v>
      </c>
      <c r="Z99">
        <f t="shared" si="0"/>
        <v>0.87293250000000144</v>
      </c>
      <c r="AA99">
        <f t="shared" si="0"/>
        <v>0.3141299999999998</v>
      </c>
      <c r="AB99">
        <f t="shared" si="0"/>
        <v>0</v>
      </c>
      <c r="AC99">
        <f t="shared" si="0"/>
        <v>0.39863999999999933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0.20376000000000016</v>
      </c>
      <c r="AJ99">
        <f t="shared" si="0"/>
        <v>0</v>
      </c>
      <c r="AK99">
        <f t="shared" si="0"/>
        <v>0.28211999999999993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7.4831599999999847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3.3645000000000078E-2</v>
      </c>
      <c r="AV99">
        <f t="shared" si="1"/>
        <v>4.1774999999999937E-3</v>
      </c>
      <c r="AW99">
        <f t="shared" si="1"/>
        <v>1.4724999999999999E-3</v>
      </c>
      <c r="AX99">
        <f t="shared" si="1"/>
        <v>1.06E-3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45385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46</v>
      </c>
      <c r="C77" s="94">
        <f>'IDT-1 Calculation'!DG77</f>
        <v>-19.475000000000001</v>
      </c>
      <c r="D77" s="94">
        <f>'IDT-1 Calculation'!DH77</f>
        <v>0</v>
      </c>
      <c r="E77" s="94">
        <f>'IDT-1 Calculation'!DI77</f>
        <v>0</v>
      </c>
      <c r="F77" s="94">
        <f>'IDT-1 Calculation'!DJ77</f>
        <v>-26.524999999999999</v>
      </c>
      <c r="G77" s="99">
        <f t="shared" si="1"/>
        <v>0</v>
      </c>
    </row>
    <row r="78" spans="1:7">
      <c r="A78" s="98" t="s">
        <v>120</v>
      </c>
      <c r="B78" s="94">
        <f>'IDT-1 Calculation'!DF78</f>
        <v>52</v>
      </c>
      <c r="C78" s="94">
        <f>'IDT-1 Calculation'!DG78</f>
        <v>-22.015000000000001</v>
      </c>
      <c r="D78" s="94">
        <f>'IDT-1 Calculation'!DH78</f>
        <v>0</v>
      </c>
      <c r="E78" s="94">
        <f>'IDT-1 Calculation'!DI78</f>
        <v>0</v>
      </c>
      <c r="F78" s="94">
        <f>'IDT-1 Calculation'!DJ78</f>
        <v>-29.984999999999999</v>
      </c>
      <c r="G78" s="99">
        <f t="shared" si="1"/>
        <v>0</v>
      </c>
    </row>
    <row r="79" spans="1:7">
      <c r="A79" s="98" t="s">
        <v>121</v>
      </c>
      <c r="B79" s="94">
        <f>'IDT-1 Calculation'!DF79</f>
        <v>62</v>
      </c>
      <c r="C79" s="94">
        <f>'IDT-1 Calculation'!DG79</f>
        <v>-26.248999999999999</v>
      </c>
      <c r="D79" s="94">
        <f>'IDT-1 Calculation'!DH79</f>
        <v>0</v>
      </c>
      <c r="E79" s="94">
        <f>'IDT-1 Calculation'!DI79</f>
        <v>0</v>
      </c>
      <c r="F79" s="94">
        <f>'IDT-1 Calculation'!DJ79</f>
        <v>-35.750999999999998</v>
      </c>
      <c r="G79" s="99">
        <f t="shared" si="1"/>
        <v>0</v>
      </c>
    </row>
    <row r="80" spans="1:7">
      <c r="A80" s="98" t="s">
        <v>122</v>
      </c>
      <c r="B80" s="94">
        <f>'IDT-1 Calculation'!DF80</f>
        <v>47</v>
      </c>
      <c r="C80" s="94">
        <f>'IDT-1 Calculation'!DG80</f>
        <v>-19.898</v>
      </c>
      <c r="D80" s="94">
        <f>'IDT-1 Calculation'!DH80</f>
        <v>0</v>
      </c>
      <c r="E80" s="94">
        <f>'IDT-1 Calculation'!DI80</f>
        <v>0</v>
      </c>
      <c r="F80" s="94">
        <f>'IDT-1 Calculation'!DJ80</f>
        <v>-27.102</v>
      </c>
      <c r="G80" s="99">
        <f t="shared" si="1"/>
        <v>0</v>
      </c>
    </row>
    <row r="81" spans="1:7">
      <c r="A81" s="98" t="s">
        <v>123</v>
      </c>
      <c r="B81" s="94">
        <f>'IDT-1 Calculation'!DF81</f>
        <v>41</v>
      </c>
      <c r="C81" s="94">
        <f>'IDT-1 Calculation'!DG81</f>
        <v>-17.358000000000001</v>
      </c>
      <c r="D81" s="94">
        <f>'IDT-1 Calculation'!DH81</f>
        <v>0</v>
      </c>
      <c r="E81" s="94">
        <f>'IDT-1 Calculation'!DI81</f>
        <v>0</v>
      </c>
      <c r="F81" s="94">
        <f>'IDT-1 Calculation'!DJ81</f>
        <v>-23.641999999999999</v>
      </c>
      <c r="G81" s="99">
        <f t="shared" si="1"/>
        <v>0</v>
      </c>
    </row>
    <row r="82" spans="1:7">
      <c r="A82" s="98" t="s">
        <v>124</v>
      </c>
      <c r="B82" s="94">
        <f>'IDT-1 Calculation'!DF82</f>
        <v>40</v>
      </c>
      <c r="C82" s="94">
        <f>'IDT-1 Calculation'!DG82</f>
        <v>-16.934999999999999</v>
      </c>
      <c r="D82" s="94">
        <f>'IDT-1 Calculation'!DH82</f>
        <v>0</v>
      </c>
      <c r="E82" s="94">
        <f>'IDT-1 Calculation'!DI82</f>
        <v>0</v>
      </c>
      <c r="F82" s="94">
        <f>'IDT-1 Calculation'!DJ82</f>
        <v>-23.065000000000001</v>
      </c>
      <c r="G82" s="99">
        <f t="shared" si="1"/>
        <v>0</v>
      </c>
    </row>
    <row r="83" spans="1:7">
      <c r="A83" s="98" t="s">
        <v>125</v>
      </c>
      <c r="B83" s="94">
        <f>'IDT-1 Calculation'!DF83</f>
        <v>46</v>
      </c>
      <c r="C83" s="94">
        <f>'IDT-1 Calculation'!DG83</f>
        <v>-19.475000000000001</v>
      </c>
      <c r="D83" s="94">
        <f>'IDT-1 Calculation'!DH83</f>
        <v>0</v>
      </c>
      <c r="E83" s="94">
        <f>'IDT-1 Calculation'!DI83</f>
        <v>0</v>
      </c>
      <c r="F83" s="94">
        <f>'IDT-1 Calculation'!DJ83</f>
        <v>-26.524999999999999</v>
      </c>
      <c r="G83" s="99">
        <f t="shared" si="1"/>
        <v>0</v>
      </c>
    </row>
    <row r="84" spans="1:7">
      <c r="A84" s="98" t="s">
        <v>126</v>
      </c>
      <c r="B84" s="94">
        <f>'IDT-1 Calculation'!DF84</f>
        <v>47</v>
      </c>
      <c r="C84" s="94">
        <f>'IDT-1 Calculation'!DG84</f>
        <v>-19.898</v>
      </c>
      <c r="D84" s="94">
        <f>'IDT-1 Calculation'!DH84</f>
        <v>0</v>
      </c>
      <c r="E84" s="94">
        <f>'IDT-1 Calculation'!DI84</f>
        <v>0</v>
      </c>
      <c r="F84" s="94">
        <f>'IDT-1 Calculation'!DJ84</f>
        <v>-27.102</v>
      </c>
      <c r="G84" s="99">
        <f t="shared" si="1"/>
        <v>0</v>
      </c>
    </row>
    <row r="85" spans="1:7">
      <c r="A85" s="98" t="s">
        <v>127</v>
      </c>
      <c r="B85" s="94">
        <f>'IDT-1 Calculation'!DF85</f>
        <v>19</v>
      </c>
      <c r="C85" s="94">
        <f>'IDT-1 Calculation'!DG85</f>
        <v>-8.0440000000000005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-10.956</v>
      </c>
      <c r="G85" s="99">
        <f t="shared" si="1"/>
        <v>0</v>
      </c>
    </row>
    <row r="86" spans="1:7">
      <c r="A86" s="98" t="s">
        <v>128</v>
      </c>
      <c r="B86" s="94">
        <f>'IDT-1 Calculation'!DF86</f>
        <v>42</v>
      </c>
      <c r="C86" s="94">
        <f>'IDT-1 Calculation'!DG86</f>
        <v>-17.780999999999999</v>
      </c>
      <c r="D86" s="94">
        <f>'IDT-1 Calculation'!DH86</f>
        <v>0</v>
      </c>
      <c r="E86" s="94">
        <f>'IDT-1 Calculation'!DI86</f>
        <v>0</v>
      </c>
      <c r="F86" s="94">
        <f>'IDT-1 Calculation'!DJ86</f>
        <v>-24.219000000000001</v>
      </c>
      <c r="G86" s="99">
        <f t="shared" si="1"/>
        <v>0</v>
      </c>
    </row>
    <row r="87" spans="1:7">
      <c r="A87" s="98" t="s">
        <v>129</v>
      </c>
      <c r="B87" s="94">
        <f>'IDT-1 Calculation'!DF87</f>
        <v>3</v>
      </c>
      <c r="C87" s="94">
        <f>'IDT-1 Calculation'!DG87</f>
        <v>-1.27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-1.73</v>
      </c>
      <c r="G87" s="99">
        <f t="shared" si="1"/>
        <v>0</v>
      </c>
    </row>
    <row r="88" spans="1:7">
      <c r="A88" s="98" t="s">
        <v>130</v>
      </c>
      <c r="B88" s="94">
        <f>'IDT-1 Calculation'!DF88</f>
        <v>11</v>
      </c>
      <c r="C88" s="94">
        <f>'IDT-1 Calculation'!DG88</f>
        <v>-4.657</v>
      </c>
      <c r="D88" s="94">
        <f>'IDT-1 Calculation'!DH88</f>
        <v>0</v>
      </c>
      <c r="E88" s="94">
        <f>'IDT-1 Calculation'!DI88</f>
        <v>0</v>
      </c>
      <c r="F88" s="94">
        <f>'IDT-1 Calculation'!DJ88</f>
        <v>-6.343</v>
      </c>
      <c r="G88" s="99">
        <f t="shared" si="1"/>
        <v>0</v>
      </c>
    </row>
    <row r="89" spans="1:7">
      <c r="A89" s="98" t="s">
        <v>131</v>
      </c>
      <c r="B89" s="94">
        <f>'IDT-1 Calculation'!DF89</f>
        <v>14</v>
      </c>
      <c r="C89" s="94">
        <f>'IDT-1 Calculation'!DG89</f>
        <v>-5.9269999999999996</v>
      </c>
      <c r="D89" s="94">
        <f>'IDT-1 Calculation'!DH89</f>
        <v>0</v>
      </c>
      <c r="E89" s="94">
        <f>'IDT-1 Calculation'!DI89</f>
        <v>0</v>
      </c>
      <c r="F89" s="94">
        <f>'IDT-1 Calculation'!DJ89</f>
        <v>-8.0730000000000004</v>
      </c>
      <c r="G89" s="99">
        <f t="shared" si="1"/>
        <v>0</v>
      </c>
    </row>
    <row r="90" spans="1:7">
      <c r="A90" s="98" t="s">
        <v>132</v>
      </c>
      <c r="B90" s="94">
        <f>'IDT-1 Calculation'!DF90</f>
        <v>10</v>
      </c>
      <c r="C90" s="94">
        <f>'IDT-1 Calculation'!DG90</f>
        <v>-4.234</v>
      </c>
      <c r="D90" s="94">
        <f>'IDT-1 Calculation'!DH90</f>
        <v>0</v>
      </c>
      <c r="E90" s="94">
        <f>'IDT-1 Calculation'!DI90</f>
        <v>0</v>
      </c>
      <c r="F90" s="94">
        <f>'IDT-1 Calculation'!DJ90</f>
        <v>-5.766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0.12</v>
      </c>
      <c r="C99" s="110">
        <f>SUM(C3:C98)/4000</f>
        <v>-5.0804000000000009E-2</v>
      </c>
      <c r="D99" s="110">
        <f>SUM(D3:D98)/4000</f>
        <v>0</v>
      </c>
      <c r="E99" s="110">
        <f>SUM(E3:E98)/4000</f>
        <v>0</v>
      </c>
      <c r="F99" s="110">
        <f>SUM(F3:F98)/4000</f>
        <v>-6.9195999999999994E-2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10.75</v>
      </c>
      <c r="E3" s="201">
        <v>0</v>
      </c>
      <c r="F3" s="201">
        <v>0</v>
      </c>
      <c r="G3" s="201">
        <v>17.510000000000002</v>
      </c>
      <c r="H3" s="201">
        <v>0</v>
      </c>
      <c r="I3" s="201">
        <v>0</v>
      </c>
      <c r="J3" s="201">
        <v>22.27</v>
      </c>
      <c r="K3" s="201">
        <v>6.17</v>
      </c>
      <c r="L3" s="201">
        <v>2.84</v>
      </c>
      <c r="M3" s="201">
        <v>0</v>
      </c>
      <c r="N3" s="201">
        <v>0.56999999999999995</v>
      </c>
      <c r="O3" s="201">
        <v>1.9</v>
      </c>
      <c r="P3" s="201">
        <v>2.6</v>
      </c>
      <c r="Q3" s="201">
        <v>0.21</v>
      </c>
      <c r="R3" s="201">
        <v>0.41</v>
      </c>
      <c r="S3" s="201">
        <v>0.25</v>
      </c>
      <c r="T3" s="201">
        <v>0</v>
      </c>
      <c r="U3" s="201">
        <v>8.58</v>
      </c>
      <c r="V3" s="201">
        <v>0.2</v>
      </c>
      <c r="W3" s="201">
        <v>0.44</v>
      </c>
      <c r="X3" s="201">
        <v>1.42</v>
      </c>
      <c r="Y3" s="201">
        <v>0</v>
      </c>
      <c r="Z3" s="201">
        <v>2.67</v>
      </c>
      <c r="AA3" s="201">
        <v>0.86</v>
      </c>
      <c r="AB3" s="201">
        <v>0</v>
      </c>
      <c r="AC3" s="201">
        <v>9.1</v>
      </c>
      <c r="AD3" s="201">
        <v>11.37</v>
      </c>
      <c r="AE3" s="201">
        <v>0</v>
      </c>
      <c r="AF3" s="201">
        <v>0</v>
      </c>
      <c r="AG3" s="201">
        <v>43.39</v>
      </c>
      <c r="AH3" s="201">
        <v>0</v>
      </c>
      <c r="AI3" s="201">
        <v>4.82</v>
      </c>
      <c r="AJ3" s="201">
        <v>0</v>
      </c>
      <c r="AK3" s="201">
        <v>9.6</v>
      </c>
      <c r="AL3" s="201">
        <v>0</v>
      </c>
      <c r="AM3" s="201">
        <v>0</v>
      </c>
      <c r="AN3" s="201">
        <v>0</v>
      </c>
      <c r="AO3" s="201">
        <v>181.8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10.75</v>
      </c>
      <c r="E4" s="201">
        <v>0</v>
      </c>
      <c r="F4" s="201">
        <v>0</v>
      </c>
      <c r="G4" s="201">
        <v>17.510000000000002</v>
      </c>
      <c r="H4" s="201">
        <v>0</v>
      </c>
      <c r="I4" s="201">
        <v>0</v>
      </c>
      <c r="J4" s="201">
        <v>22.27</v>
      </c>
      <c r="K4" s="201">
        <v>6.17</v>
      </c>
      <c r="L4" s="201">
        <v>2.4700000000000002</v>
      </c>
      <c r="M4" s="201">
        <v>0</v>
      </c>
      <c r="N4" s="201">
        <v>0.56999999999999995</v>
      </c>
      <c r="O4" s="201">
        <v>1.9</v>
      </c>
      <c r="P4" s="201">
        <v>2.6</v>
      </c>
      <c r="Q4" s="201">
        <v>0.21</v>
      </c>
      <c r="R4" s="201">
        <v>0.41</v>
      </c>
      <c r="S4" s="201">
        <v>0.25</v>
      </c>
      <c r="T4" s="201">
        <v>0</v>
      </c>
      <c r="U4" s="201">
        <v>8.5299999999999994</v>
      </c>
      <c r="V4" s="201">
        <v>0.2</v>
      </c>
      <c r="W4" s="201">
        <v>0.44</v>
      </c>
      <c r="X4" s="201">
        <v>1.42</v>
      </c>
      <c r="Y4" s="201">
        <v>0</v>
      </c>
      <c r="Z4" s="201">
        <v>2.67</v>
      </c>
      <c r="AA4" s="201">
        <v>0.86</v>
      </c>
      <c r="AB4" s="201">
        <v>0</v>
      </c>
      <c r="AC4" s="201">
        <v>9.1</v>
      </c>
      <c r="AD4" s="201">
        <v>11.37</v>
      </c>
      <c r="AE4" s="201">
        <v>0</v>
      </c>
      <c r="AF4" s="201">
        <v>0</v>
      </c>
      <c r="AG4" s="201">
        <v>43.39</v>
      </c>
      <c r="AH4" s="201">
        <v>0</v>
      </c>
      <c r="AI4" s="201">
        <v>4.82</v>
      </c>
      <c r="AJ4" s="201">
        <v>0</v>
      </c>
      <c r="AK4" s="201">
        <v>9.6</v>
      </c>
      <c r="AL4" s="201">
        <v>0</v>
      </c>
      <c r="AM4" s="201">
        <v>0</v>
      </c>
      <c r="AN4" s="201">
        <v>0</v>
      </c>
      <c r="AO4" s="201">
        <v>181.8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10.75</v>
      </c>
      <c r="E5" s="201">
        <v>0</v>
      </c>
      <c r="F5" s="201">
        <v>0</v>
      </c>
      <c r="G5" s="201">
        <v>17.510000000000002</v>
      </c>
      <c r="H5" s="201">
        <v>0</v>
      </c>
      <c r="I5" s="201">
        <v>0</v>
      </c>
      <c r="J5" s="201">
        <v>22.27</v>
      </c>
      <c r="K5" s="201">
        <v>0</v>
      </c>
      <c r="L5" s="201">
        <v>2.4700000000000002</v>
      </c>
      <c r="M5" s="201">
        <v>0</v>
      </c>
      <c r="N5" s="201">
        <v>0.56999999999999995</v>
      </c>
      <c r="O5" s="201">
        <v>1.9</v>
      </c>
      <c r="P5" s="201">
        <v>2.6</v>
      </c>
      <c r="Q5" s="201">
        <v>0.21</v>
      </c>
      <c r="R5" s="201">
        <v>0.41</v>
      </c>
      <c r="S5" s="201">
        <v>0.25</v>
      </c>
      <c r="T5" s="201">
        <v>0</v>
      </c>
      <c r="U5" s="201">
        <v>8.5299999999999994</v>
      </c>
      <c r="V5" s="201">
        <v>0.2</v>
      </c>
      <c r="W5" s="201">
        <v>0.44</v>
      </c>
      <c r="X5" s="201">
        <v>1.42</v>
      </c>
      <c r="Y5" s="201">
        <v>0</v>
      </c>
      <c r="Z5" s="201">
        <v>2.67</v>
      </c>
      <c r="AA5" s="201">
        <v>0.86</v>
      </c>
      <c r="AB5" s="201">
        <v>0</v>
      </c>
      <c r="AC5" s="201">
        <v>9.1</v>
      </c>
      <c r="AD5" s="201">
        <v>11.37</v>
      </c>
      <c r="AE5" s="201">
        <v>0</v>
      </c>
      <c r="AF5" s="201">
        <v>0</v>
      </c>
      <c r="AG5" s="201">
        <v>43.39</v>
      </c>
      <c r="AH5" s="201">
        <v>0</v>
      </c>
      <c r="AI5" s="201">
        <v>4.82</v>
      </c>
      <c r="AJ5" s="201">
        <v>0</v>
      </c>
      <c r="AK5" s="201">
        <v>9.6</v>
      </c>
      <c r="AL5" s="201">
        <v>0</v>
      </c>
      <c r="AM5" s="201">
        <v>0</v>
      </c>
      <c r="AN5" s="201">
        <v>0</v>
      </c>
      <c r="AO5" s="201">
        <v>181.8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10.75</v>
      </c>
      <c r="E6" s="201">
        <v>0</v>
      </c>
      <c r="F6" s="201">
        <v>0</v>
      </c>
      <c r="G6" s="201">
        <v>17.510000000000002</v>
      </c>
      <c r="H6" s="201">
        <v>0</v>
      </c>
      <c r="I6" s="201">
        <v>0</v>
      </c>
      <c r="J6" s="201">
        <v>22.27</v>
      </c>
      <c r="K6" s="201">
        <v>59.19</v>
      </c>
      <c r="L6" s="201">
        <v>2.4700000000000002</v>
      </c>
      <c r="M6" s="201">
        <v>0</v>
      </c>
      <c r="N6" s="201">
        <v>0.56999999999999995</v>
      </c>
      <c r="O6" s="201">
        <v>1.9</v>
      </c>
      <c r="P6" s="201">
        <v>2.6</v>
      </c>
      <c r="Q6" s="201">
        <v>0.21</v>
      </c>
      <c r="R6" s="201">
        <v>0.41</v>
      </c>
      <c r="S6" s="201">
        <v>0.25</v>
      </c>
      <c r="T6" s="201">
        <v>0</v>
      </c>
      <c r="U6" s="201">
        <v>8.5299999999999994</v>
      </c>
      <c r="V6" s="201">
        <v>0.2</v>
      </c>
      <c r="W6" s="201">
        <v>0.44</v>
      </c>
      <c r="X6" s="201">
        <v>1.42</v>
      </c>
      <c r="Y6" s="201">
        <v>0</v>
      </c>
      <c r="Z6" s="201">
        <v>2.67</v>
      </c>
      <c r="AA6" s="201">
        <v>0.86</v>
      </c>
      <c r="AB6" s="201">
        <v>0</v>
      </c>
      <c r="AC6" s="201">
        <v>9.1</v>
      </c>
      <c r="AD6" s="201">
        <v>11.37</v>
      </c>
      <c r="AE6" s="201">
        <v>0</v>
      </c>
      <c r="AF6" s="201">
        <v>0</v>
      </c>
      <c r="AG6" s="201">
        <v>43.39</v>
      </c>
      <c r="AH6" s="201">
        <v>0</v>
      </c>
      <c r="AI6" s="201">
        <v>4.82</v>
      </c>
      <c r="AJ6" s="201">
        <v>0</v>
      </c>
      <c r="AK6" s="201">
        <v>9.6</v>
      </c>
      <c r="AL6" s="201">
        <v>0</v>
      </c>
      <c r="AM6" s="201">
        <v>0</v>
      </c>
      <c r="AN6" s="201">
        <v>0</v>
      </c>
      <c r="AO6" s="201">
        <v>181.8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10.75</v>
      </c>
      <c r="E7" s="201">
        <v>0</v>
      </c>
      <c r="F7" s="201">
        <v>0</v>
      </c>
      <c r="G7" s="201">
        <v>17.510000000000002</v>
      </c>
      <c r="H7" s="201">
        <v>0</v>
      </c>
      <c r="I7" s="201">
        <v>0</v>
      </c>
      <c r="J7" s="201">
        <v>22.27</v>
      </c>
      <c r="K7" s="201">
        <v>63.14</v>
      </c>
      <c r="L7" s="201">
        <v>2.4700000000000002</v>
      </c>
      <c r="M7" s="201">
        <v>0</v>
      </c>
      <c r="N7" s="201">
        <v>0.56999999999999995</v>
      </c>
      <c r="O7" s="201">
        <v>1.9</v>
      </c>
      <c r="P7" s="201">
        <v>2.6</v>
      </c>
      <c r="Q7" s="201">
        <v>0.21</v>
      </c>
      <c r="R7" s="201">
        <v>0.41</v>
      </c>
      <c r="S7" s="201">
        <v>0.25</v>
      </c>
      <c r="T7" s="201">
        <v>0</v>
      </c>
      <c r="U7" s="201">
        <v>8.5299999999999994</v>
      </c>
      <c r="V7" s="201">
        <v>0.2</v>
      </c>
      <c r="W7" s="201">
        <v>0.44</v>
      </c>
      <c r="X7" s="201">
        <v>1.42</v>
      </c>
      <c r="Y7" s="201">
        <v>0</v>
      </c>
      <c r="Z7" s="201">
        <v>2.67</v>
      </c>
      <c r="AA7" s="201">
        <v>0.86</v>
      </c>
      <c r="AB7" s="201">
        <v>0</v>
      </c>
      <c r="AC7" s="201">
        <v>9.1</v>
      </c>
      <c r="AD7" s="201">
        <v>11.37</v>
      </c>
      <c r="AE7" s="201">
        <v>0</v>
      </c>
      <c r="AF7" s="201">
        <v>0</v>
      </c>
      <c r="AG7" s="201">
        <v>43.39</v>
      </c>
      <c r="AH7" s="201">
        <v>0</v>
      </c>
      <c r="AI7" s="201">
        <v>4.82</v>
      </c>
      <c r="AJ7" s="201">
        <v>0</v>
      </c>
      <c r="AK7" s="201">
        <v>9.6</v>
      </c>
      <c r="AL7" s="201">
        <v>0</v>
      </c>
      <c r="AM7" s="201">
        <v>0</v>
      </c>
      <c r="AN7" s="201">
        <v>0</v>
      </c>
      <c r="AO7" s="201">
        <v>181.8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10.75</v>
      </c>
      <c r="E8" s="201">
        <v>0</v>
      </c>
      <c r="F8" s="201">
        <v>0</v>
      </c>
      <c r="G8" s="201">
        <v>17.510000000000002</v>
      </c>
      <c r="H8" s="201">
        <v>0</v>
      </c>
      <c r="I8" s="201">
        <v>0</v>
      </c>
      <c r="J8" s="201">
        <v>22.27</v>
      </c>
      <c r="K8" s="201">
        <v>63.14</v>
      </c>
      <c r="L8" s="201">
        <v>2.4700000000000002</v>
      </c>
      <c r="M8" s="201">
        <v>0</v>
      </c>
      <c r="N8" s="201">
        <v>0.56999999999999995</v>
      </c>
      <c r="O8" s="201">
        <v>1.9</v>
      </c>
      <c r="P8" s="201">
        <v>2.6</v>
      </c>
      <c r="Q8" s="201">
        <v>0.21</v>
      </c>
      <c r="R8" s="201">
        <v>0.41</v>
      </c>
      <c r="S8" s="201">
        <v>0.25</v>
      </c>
      <c r="T8" s="201">
        <v>0</v>
      </c>
      <c r="U8" s="201">
        <v>8.5299999999999994</v>
      </c>
      <c r="V8" s="201">
        <v>0.2</v>
      </c>
      <c r="W8" s="201">
        <v>0.44</v>
      </c>
      <c r="X8" s="201">
        <v>1.42</v>
      </c>
      <c r="Y8" s="201">
        <v>0</v>
      </c>
      <c r="Z8" s="201">
        <v>2.67</v>
      </c>
      <c r="AA8" s="201">
        <v>0.86</v>
      </c>
      <c r="AB8" s="201">
        <v>0</v>
      </c>
      <c r="AC8" s="201">
        <v>9.1</v>
      </c>
      <c r="AD8" s="201">
        <v>11.37</v>
      </c>
      <c r="AE8" s="201">
        <v>0</v>
      </c>
      <c r="AF8" s="201">
        <v>0</v>
      </c>
      <c r="AG8" s="201">
        <v>43.39</v>
      </c>
      <c r="AH8" s="201">
        <v>0</v>
      </c>
      <c r="AI8" s="201">
        <v>4.82</v>
      </c>
      <c r="AJ8" s="201">
        <v>0</v>
      </c>
      <c r="AK8" s="201">
        <v>9.6</v>
      </c>
      <c r="AL8" s="201">
        <v>0</v>
      </c>
      <c r="AM8" s="201">
        <v>0</v>
      </c>
      <c r="AN8" s="201">
        <v>0</v>
      </c>
      <c r="AO8" s="201">
        <v>181.8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10.75</v>
      </c>
      <c r="E9" s="201">
        <v>0</v>
      </c>
      <c r="F9" s="201">
        <v>0</v>
      </c>
      <c r="G9" s="201">
        <v>17.510000000000002</v>
      </c>
      <c r="H9" s="201">
        <v>0</v>
      </c>
      <c r="I9" s="201">
        <v>0</v>
      </c>
      <c r="J9" s="201">
        <v>22.27</v>
      </c>
      <c r="K9" s="201">
        <v>78.540000000000006</v>
      </c>
      <c r="L9" s="201">
        <v>32.869999999999997</v>
      </c>
      <c r="M9" s="201">
        <v>0</v>
      </c>
      <c r="N9" s="201">
        <v>0.56999999999999995</v>
      </c>
      <c r="O9" s="201">
        <v>1.9</v>
      </c>
      <c r="P9" s="201">
        <v>2.6</v>
      </c>
      <c r="Q9" s="201">
        <v>0.21</v>
      </c>
      <c r="R9" s="201">
        <v>0.41</v>
      </c>
      <c r="S9" s="201">
        <v>0.25</v>
      </c>
      <c r="T9" s="201">
        <v>0</v>
      </c>
      <c r="U9" s="201">
        <v>8.5299999999999994</v>
      </c>
      <c r="V9" s="201">
        <v>0.2</v>
      </c>
      <c r="W9" s="201">
        <v>0.44</v>
      </c>
      <c r="X9" s="201">
        <v>1.42</v>
      </c>
      <c r="Y9" s="201">
        <v>0</v>
      </c>
      <c r="Z9" s="201">
        <v>2.67</v>
      </c>
      <c r="AA9" s="201">
        <v>0.86</v>
      </c>
      <c r="AB9" s="201">
        <v>0</v>
      </c>
      <c r="AC9" s="201">
        <v>9.1</v>
      </c>
      <c r="AD9" s="201">
        <v>11.37</v>
      </c>
      <c r="AE9" s="201">
        <v>0</v>
      </c>
      <c r="AF9" s="201">
        <v>0</v>
      </c>
      <c r="AG9" s="201">
        <v>43.39</v>
      </c>
      <c r="AH9" s="201">
        <v>0</v>
      </c>
      <c r="AI9" s="201">
        <v>4.82</v>
      </c>
      <c r="AJ9" s="201">
        <v>0</v>
      </c>
      <c r="AK9" s="201">
        <v>9.6</v>
      </c>
      <c r="AL9" s="201">
        <v>0</v>
      </c>
      <c r="AM9" s="201">
        <v>0</v>
      </c>
      <c r="AN9" s="201">
        <v>0</v>
      </c>
      <c r="AO9" s="201">
        <v>181.8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10.75</v>
      </c>
      <c r="E10" s="201">
        <v>0</v>
      </c>
      <c r="F10" s="201">
        <v>0</v>
      </c>
      <c r="G10" s="201">
        <v>17.510000000000002</v>
      </c>
      <c r="H10" s="201">
        <v>0</v>
      </c>
      <c r="I10" s="201">
        <v>0</v>
      </c>
      <c r="J10" s="201">
        <v>22.27</v>
      </c>
      <c r="K10" s="201">
        <v>78.540000000000006</v>
      </c>
      <c r="L10" s="201">
        <v>32.869999999999997</v>
      </c>
      <c r="M10" s="201">
        <v>0</v>
      </c>
      <c r="N10" s="201">
        <v>0.56999999999999995</v>
      </c>
      <c r="O10" s="201">
        <v>1.9</v>
      </c>
      <c r="P10" s="201">
        <v>2.6</v>
      </c>
      <c r="Q10" s="201">
        <v>0</v>
      </c>
      <c r="R10" s="201">
        <v>0.41</v>
      </c>
      <c r="S10" s="201">
        <v>0.25</v>
      </c>
      <c r="T10" s="201">
        <v>0</v>
      </c>
      <c r="U10" s="201">
        <v>8.5299999999999994</v>
      </c>
      <c r="V10" s="201">
        <v>0.2</v>
      </c>
      <c r="W10" s="201">
        <v>0.44</v>
      </c>
      <c r="X10" s="201">
        <v>1.42</v>
      </c>
      <c r="Y10" s="201">
        <v>0</v>
      </c>
      <c r="Z10" s="201">
        <v>2.67</v>
      </c>
      <c r="AA10" s="201">
        <v>0.86</v>
      </c>
      <c r="AB10" s="201">
        <v>0</v>
      </c>
      <c r="AC10" s="201">
        <v>9.1</v>
      </c>
      <c r="AD10" s="201">
        <v>11.37</v>
      </c>
      <c r="AE10" s="201">
        <v>0</v>
      </c>
      <c r="AF10" s="201">
        <v>0</v>
      </c>
      <c r="AG10" s="201">
        <v>43.39</v>
      </c>
      <c r="AH10" s="201">
        <v>0</v>
      </c>
      <c r="AI10" s="201">
        <v>4.82</v>
      </c>
      <c r="AJ10" s="201">
        <v>0</v>
      </c>
      <c r="AK10" s="201">
        <v>9.6</v>
      </c>
      <c r="AL10" s="201">
        <v>0</v>
      </c>
      <c r="AM10" s="201">
        <v>0</v>
      </c>
      <c r="AN10" s="201">
        <v>0</v>
      </c>
      <c r="AO10" s="201">
        <v>181.8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10.75</v>
      </c>
      <c r="E11" s="201">
        <v>0</v>
      </c>
      <c r="F11" s="201">
        <v>0</v>
      </c>
      <c r="G11" s="201">
        <v>17.510000000000002</v>
      </c>
      <c r="H11" s="201">
        <v>0</v>
      </c>
      <c r="I11" s="201">
        <v>0</v>
      </c>
      <c r="J11" s="201">
        <v>22.27</v>
      </c>
      <c r="K11" s="201">
        <v>78.540000000000006</v>
      </c>
      <c r="L11" s="201">
        <v>32.700000000000003</v>
      </c>
      <c r="M11" s="201">
        <v>0</v>
      </c>
      <c r="N11" s="201">
        <v>0.56999999999999995</v>
      </c>
      <c r="O11" s="201">
        <v>1.9</v>
      </c>
      <c r="P11" s="201">
        <v>2.6</v>
      </c>
      <c r="Q11" s="201">
        <v>2.65</v>
      </c>
      <c r="R11" s="201">
        <v>0.41</v>
      </c>
      <c r="S11" s="201">
        <v>0.25</v>
      </c>
      <c r="T11" s="201">
        <v>0</v>
      </c>
      <c r="U11" s="201">
        <v>8.5299999999999994</v>
      </c>
      <c r="V11" s="201">
        <v>0.2</v>
      </c>
      <c r="W11" s="201">
        <v>0.44</v>
      </c>
      <c r="X11" s="201">
        <v>1.42</v>
      </c>
      <c r="Y11" s="201">
        <v>0</v>
      </c>
      <c r="Z11" s="201">
        <v>2.67</v>
      </c>
      <c r="AA11" s="201">
        <v>0.86</v>
      </c>
      <c r="AB11" s="201">
        <v>0</v>
      </c>
      <c r="AC11" s="201">
        <v>9.1</v>
      </c>
      <c r="AD11" s="201">
        <v>11.37</v>
      </c>
      <c r="AE11" s="201">
        <v>0</v>
      </c>
      <c r="AF11" s="201">
        <v>0</v>
      </c>
      <c r="AG11" s="201">
        <v>43.39</v>
      </c>
      <c r="AH11" s="201">
        <v>0</v>
      </c>
      <c r="AI11" s="201">
        <v>4.82</v>
      </c>
      <c r="AJ11" s="201">
        <v>0</v>
      </c>
      <c r="AK11" s="201">
        <v>9.6</v>
      </c>
      <c r="AL11" s="201">
        <v>0</v>
      </c>
      <c r="AM11" s="201">
        <v>0</v>
      </c>
      <c r="AN11" s="201">
        <v>0</v>
      </c>
      <c r="AO11" s="201">
        <v>181.8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10.75</v>
      </c>
      <c r="E12" s="201">
        <v>0</v>
      </c>
      <c r="F12" s="201">
        <v>0</v>
      </c>
      <c r="G12" s="201">
        <v>17.510000000000002</v>
      </c>
      <c r="H12" s="201">
        <v>0</v>
      </c>
      <c r="I12" s="201">
        <v>0</v>
      </c>
      <c r="J12" s="201">
        <v>22.27</v>
      </c>
      <c r="K12" s="201">
        <v>78.540000000000006</v>
      </c>
      <c r="L12" s="201">
        <v>32.869999999999997</v>
      </c>
      <c r="M12" s="201">
        <v>0</v>
      </c>
      <c r="N12" s="201">
        <v>0.56999999999999995</v>
      </c>
      <c r="O12" s="201">
        <v>1.9</v>
      </c>
      <c r="P12" s="201">
        <v>2.6</v>
      </c>
      <c r="Q12" s="201">
        <v>2.65</v>
      </c>
      <c r="R12" s="201">
        <v>0.41</v>
      </c>
      <c r="S12" s="201">
        <v>3.1</v>
      </c>
      <c r="T12" s="201">
        <v>0</v>
      </c>
      <c r="U12" s="201">
        <v>8.5299999999999994</v>
      </c>
      <c r="V12" s="201">
        <v>0.2</v>
      </c>
      <c r="W12" s="201">
        <v>0.44</v>
      </c>
      <c r="X12" s="201">
        <v>1.42</v>
      </c>
      <c r="Y12" s="201">
        <v>0</v>
      </c>
      <c r="Z12" s="201">
        <v>2.67</v>
      </c>
      <c r="AA12" s="201">
        <v>0.86</v>
      </c>
      <c r="AB12" s="201">
        <v>0</v>
      </c>
      <c r="AC12" s="201">
        <v>9.1</v>
      </c>
      <c r="AD12" s="201">
        <v>11.37</v>
      </c>
      <c r="AE12" s="201">
        <v>0</v>
      </c>
      <c r="AF12" s="201">
        <v>0</v>
      </c>
      <c r="AG12" s="201">
        <v>43.39</v>
      </c>
      <c r="AH12" s="201">
        <v>0</v>
      </c>
      <c r="AI12" s="201">
        <v>4.82</v>
      </c>
      <c r="AJ12" s="201">
        <v>0</v>
      </c>
      <c r="AK12" s="201">
        <v>9.6</v>
      </c>
      <c r="AL12" s="201">
        <v>0</v>
      </c>
      <c r="AM12" s="201">
        <v>0</v>
      </c>
      <c r="AN12" s="201">
        <v>0</v>
      </c>
      <c r="AO12" s="201">
        <v>181.8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10.75</v>
      </c>
      <c r="E13" s="201">
        <v>0</v>
      </c>
      <c r="F13" s="201">
        <v>0</v>
      </c>
      <c r="G13" s="201">
        <v>17.510000000000002</v>
      </c>
      <c r="H13" s="201">
        <v>0</v>
      </c>
      <c r="I13" s="201">
        <v>0</v>
      </c>
      <c r="J13" s="201">
        <v>22.27</v>
      </c>
      <c r="K13" s="201">
        <v>78.540000000000006</v>
      </c>
      <c r="L13" s="201">
        <v>32.869999999999997</v>
      </c>
      <c r="M13" s="201">
        <v>0</v>
      </c>
      <c r="N13" s="201">
        <v>0.56999999999999995</v>
      </c>
      <c r="O13" s="201">
        <v>1.9</v>
      </c>
      <c r="P13" s="201">
        <v>2.6</v>
      </c>
      <c r="Q13" s="201">
        <v>3.8</v>
      </c>
      <c r="R13" s="201">
        <v>0.41</v>
      </c>
      <c r="S13" s="201">
        <v>3.1</v>
      </c>
      <c r="T13" s="201">
        <v>0</v>
      </c>
      <c r="U13" s="201">
        <v>8.5299999999999994</v>
      </c>
      <c r="V13" s="201">
        <v>0.2</v>
      </c>
      <c r="W13" s="201">
        <v>0.44</v>
      </c>
      <c r="X13" s="201">
        <v>1.42</v>
      </c>
      <c r="Y13" s="201">
        <v>0</v>
      </c>
      <c r="Z13" s="201">
        <v>0</v>
      </c>
      <c r="AA13" s="201">
        <v>0.86</v>
      </c>
      <c r="AB13" s="201">
        <v>0</v>
      </c>
      <c r="AC13" s="201">
        <v>9.1</v>
      </c>
      <c r="AD13" s="201">
        <v>11.37</v>
      </c>
      <c r="AE13" s="201">
        <v>0</v>
      </c>
      <c r="AF13" s="201">
        <v>0</v>
      </c>
      <c r="AG13" s="201">
        <v>43.39</v>
      </c>
      <c r="AH13" s="201">
        <v>0</v>
      </c>
      <c r="AI13" s="201">
        <v>4.82</v>
      </c>
      <c r="AJ13" s="201">
        <v>0</v>
      </c>
      <c r="AK13" s="201">
        <v>9.6</v>
      </c>
      <c r="AL13" s="201">
        <v>0</v>
      </c>
      <c r="AM13" s="201">
        <v>0</v>
      </c>
      <c r="AN13" s="201">
        <v>0</v>
      </c>
      <c r="AO13" s="201">
        <v>181.8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10.75</v>
      </c>
      <c r="E14" s="201">
        <v>0</v>
      </c>
      <c r="F14" s="201">
        <v>0</v>
      </c>
      <c r="G14" s="201">
        <v>17.510000000000002</v>
      </c>
      <c r="H14" s="201">
        <v>0</v>
      </c>
      <c r="I14" s="201">
        <v>0</v>
      </c>
      <c r="J14" s="201">
        <v>22.27</v>
      </c>
      <c r="K14" s="201">
        <v>78.540000000000006</v>
      </c>
      <c r="L14" s="201">
        <v>32.869999999999997</v>
      </c>
      <c r="M14" s="201">
        <v>0</v>
      </c>
      <c r="N14" s="201">
        <v>0.56999999999999995</v>
      </c>
      <c r="O14" s="201">
        <v>1.9</v>
      </c>
      <c r="P14" s="201">
        <v>2.6</v>
      </c>
      <c r="Q14" s="201">
        <v>3.8</v>
      </c>
      <c r="R14" s="201">
        <v>0.41</v>
      </c>
      <c r="S14" s="201">
        <v>3.1</v>
      </c>
      <c r="T14" s="201">
        <v>0</v>
      </c>
      <c r="U14" s="201">
        <v>8.5299999999999994</v>
      </c>
      <c r="V14" s="201">
        <v>0.2</v>
      </c>
      <c r="W14" s="201">
        <v>0.44</v>
      </c>
      <c r="X14" s="201">
        <v>1.42</v>
      </c>
      <c r="Y14" s="201">
        <v>0</v>
      </c>
      <c r="Z14" s="201">
        <v>2.67</v>
      </c>
      <c r="AA14" s="201">
        <v>0.86</v>
      </c>
      <c r="AB14" s="201">
        <v>0</v>
      </c>
      <c r="AC14" s="201">
        <v>9.1</v>
      </c>
      <c r="AD14" s="201">
        <v>11.37</v>
      </c>
      <c r="AE14" s="201">
        <v>0</v>
      </c>
      <c r="AF14" s="201">
        <v>0</v>
      </c>
      <c r="AG14" s="201">
        <v>43.39</v>
      </c>
      <c r="AH14" s="201">
        <v>0</v>
      </c>
      <c r="AI14" s="201">
        <v>4.82</v>
      </c>
      <c r="AJ14" s="201">
        <v>0</v>
      </c>
      <c r="AK14" s="201">
        <v>9.6</v>
      </c>
      <c r="AL14" s="201">
        <v>0</v>
      </c>
      <c r="AM14" s="201">
        <v>0</v>
      </c>
      <c r="AN14" s="201">
        <v>0</v>
      </c>
      <c r="AO14" s="201">
        <v>181.8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10.75</v>
      </c>
      <c r="E15" s="201">
        <v>0</v>
      </c>
      <c r="F15" s="201">
        <v>0</v>
      </c>
      <c r="G15" s="201">
        <v>17.510000000000002</v>
      </c>
      <c r="H15" s="201">
        <v>0</v>
      </c>
      <c r="I15" s="201">
        <v>0</v>
      </c>
      <c r="J15" s="201">
        <v>22.27</v>
      </c>
      <c r="K15" s="201">
        <v>78.540000000000006</v>
      </c>
      <c r="L15" s="201">
        <v>32.869999999999997</v>
      </c>
      <c r="M15" s="201">
        <v>0</v>
      </c>
      <c r="N15" s="201">
        <v>0.56999999999999995</v>
      </c>
      <c r="O15" s="201">
        <v>1.9</v>
      </c>
      <c r="P15" s="201">
        <v>2.6</v>
      </c>
      <c r="Q15" s="201">
        <v>3.8</v>
      </c>
      <c r="R15" s="201">
        <v>0.41</v>
      </c>
      <c r="S15" s="201">
        <v>3.1</v>
      </c>
      <c r="T15" s="201">
        <v>0</v>
      </c>
      <c r="U15" s="201">
        <v>8.5299999999999994</v>
      </c>
      <c r="V15" s="201">
        <v>0.2</v>
      </c>
      <c r="W15" s="201">
        <v>0.44</v>
      </c>
      <c r="X15" s="201">
        <v>1.42</v>
      </c>
      <c r="Y15" s="201">
        <v>0</v>
      </c>
      <c r="Z15" s="201">
        <v>2.67</v>
      </c>
      <c r="AA15" s="201">
        <v>0.86</v>
      </c>
      <c r="AB15" s="201">
        <v>0</v>
      </c>
      <c r="AC15" s="201">
        <v>9.1</v>
      </c>
      <c r="AD15" s="201">
        <v>11.37</v>
      </c>
      <c r="AE15" s="201">
        <v>0</v>
      </c>
      <c r="AF15" s="201">
        <v>0</v>
      </c>
      <c r="AG15" s="201">
        <v>43.39</v>
      </c>
      <c r="AH15" s="201">
        <v>0</v>
      </c>
      <c r="AI15" s="201">
        <v>4.82</v>
      </c>
      <c r="AJ15" s="201">
        <v>0</v>
      </c>
      <c r="AK15" s="201">
        <v>9.6</v>
      </c>
      <c r="AL15" s="201">
        <v>0</v>
      </c>
      <c r="AM15" s="201">
        <v>0</v>
      </c>
      <c r="AN15" s="201">
        <v>0</v>
      </c>
      <c r="AO15" s="201">
        <v>181.8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10.75</v>
      </c>
      <c r="E16" s="201">
        <v>0</v>
      </c>
      <c r="F16" s="201">
        <v>0</v>
      </c>
      <c r="G16" s="201">
        <v>17.510000000000002</v>
      </c>
      <c r="H16" s="201">
        <v>0</v>
      </c>
      <c r="I16" s="201">
        <v>0</v>
      </c>
      <c r="J16" s="201">
        <v>22.27</v>
      </c>
      <c r="K16" s="201">
        <v>78.540000000000006</v>
      </c>
      <c r="L16" s="201">
        <v>32.869999999999997</v>
      </c>
      <c r="M16" s="201">
        <v>0</v>
      </c>
      <c r="N16" s="201">
        <v>0.56999999999999995</v>
      </c>
      <c r="O16" s="201">
        <v>1.9</v>
      </c>
      <c r="P16" s="201">
        <v>2.6</v>
      </c>
      <c r="Q16" s="201">
        <v>3.8</v>
      </c>
      <c r="R16" s="201">
        <v>0.41</v>
      </c>
      <c r="S16" s="201">
        <v>3.1</v>
      </c>
      <c r="T16" s="201">
        <v>0</v>
      </c>
      <c r="U16" s="201">
        <v>8.5299999999999994</v>
      </c>
      <c r="V16" s="201">
        <v>0.2</v>
      </c>
      <c r="W16" s="201">
        <v>0.44</v>
      </c>
      <c r="X16" s="201">
        <v>1.42</v>
      </c>
      <c r="Y16" s="201">
        <v>0</v>
      </c>
      <c r="Z16" s="201">
        <v>2.67</v>
      </c>
      <c r="AA16" s="201">
        <v>0.86</v>
      </c>
      <c r="AB16" s="201">
        <v>0</v>
      </c>
      <c r="AC16" s="201">
        <v>9.1</v>
      </c>
      <c r="AD16" s="201">
        <v>11.37</v>
      </c>
      <c r="AE16" s="201">
        <v>0</v>
      </c>
      <c r="AF16" s="201">
        <v>0</v>
      </c>
      <c r="AG16" s="201">
        <v>43.39</v>
      </c>
      <c r="AH16" s="201">
        <v>0</v>
      </c>
      <c r="AI16" s="201">
        <v>4.82</v>
      </c>
      <c r="AJ16" s="201">
        <v>0</v>
      </c>
      <c r="AK16" s="201">
        <v>9.6</v>
      </c>
      <c r="AL16" s="201">
        <v>0</v>
      </c>
      <c r="AM16" s="201">
        <v>0</v>
      </c>
      <c r="AN16" s="201">
        <v>0</v>
      </c>
      <c r="AO16" s="201">
        <v>181.8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10.75</v>
      </c>
      <c r="E17" s="201">
        <v>0</v>
      </c>
      <c r="F17" s="201">
        <v>0</v>
      </c>
      <c r="G17" s="201">
        <v>17.510000000000002</v>
      </c>
      <c r="H17" s="201">
        <v>0</v>
      </c>
      <c r="I17" s="201">
        <v>0</v>
      </c>
      <c r="J17" s="201">
        <v>22.27</v>
      </c>
      <c r="K17" s="201">
        <v>78.540000000000006</v>
      </c>
      <c r="L17" s="201">
        <v>32.869999999999997</v>
      </c>
      <c r="M17" s="201">
        <v>0</v>
      </c>
      <c r="N17" s="201">
        <v>0.56999999999999995</v>
      </c>
      <c r="O17" s="201">
        <v>1.9</v>
      </c>
      <c r="P17" s="201">
        <v>2.6</v>
      </c>
      <c r="Q17" s="201">
        <v>3.8</v>
      </c>
      <c r="R17" s="201">
        <v>0.41</v>
      </c>
      <c r="S17" s="201">
        <v>3.1</v>
      </c>
      <c r="T17" s="201">
        <v>0</v>
      </c>
      <c r="U17" s="201">
        <v>8.5299999999999994</v>
      </c>
      <c r="V17" s="201">
        <v>0.2</v>
      </c>
      <c r="W17" s="201">
        <v>0.44</v>
      </c>
      <c r="X17" s="201">
        <v>1.42</v>
      </c>
      <c r="Y17" s="201">
        <v>0</v>
      </c>
      <c r="Z17" s="201">
        <v>2.67</v>
      </c>
      <c r="AA17" s="201">
        <v>0.86</v>
      </c>
      <c r="AB17" s="201">
        <v>0</v>
      </c>
      <c r="AC17" s="201">
        <v>9.1</v>
      </c>
      <c r="AD17" s="201">
        <v>11.37</v>
      </c>
      <c r="AE17" s="201">
        <v>0</v>
      </c>
      <c r="AF17" s="201">
        <v>0</v>
      </c>
      <c r="AG17" s="201">
        <v>43.39</v>
      </c>
      <c r="AH17" s="201">
        <v>0</v>
      </c>
      <c r="AI17" s="201">
        <v>4.82</v>
      </c>
      <c r="AJ17" s="201">
        <v>0</v>
      </c>
      <c r="AK17" s="201">
        <v>9.6</v>
      </c>
      <c r="AL17" s="201">
        <v>0</v>
      </c>
      <c r="AM17" s="201">
        <v>0</v>
      </c>
      <c r="AN17" s="201">
        <v>0</v>
      </c>
      <c r="AO17" s="201">
        <v>181.8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10.75</v>
      </c>
      <c r="E18" s="201">
        <v>0</v>
      </c>
      <c r="F18" s="201">
        <v>0</v>
      </c>
      <c r="G18" s="201">
        <v>17.510000000000002</v>
      </c>
      <c r="H18" s="201">
        <v>0</v>
      </c>
      <c r="I18" s="201">
        <v>0</v>
      </c>
      <c r="J18" s="201">
        <v>22.27</v>
      </c>
      <c r="K18" s="201">
        <v>78.540000000000006</v>
      </c>
      <c r="L18" s="201">
        <v>32.869999999999997</v>
      </c>
      <c r="M18" s="201">
        <v>0</v>
      </c>
      <c r="N18" s="201">
        <v>0.56999999999999995</v>
      </c>
      <c r="O18" s="201">
        <v>1.9</v>
      </c>
      <c r="P18" s="201">
        <v>2.6</v>
      </c>
      <c r="Q18" s="201">
        <v>3.8</v>
      </c>
      <c r="R18" s="201">
        <v>0.41</v>
      </c>
      <c r="S18" s="201">
        <v>3.1</v>
      </c>
      <c r="T18" s="201">
        <v>0</v>
      </c>
      <c r="U18" s="201">
        <v>8.5299999999999994</v>
      </c>
      <c r="V18" s="201">
        <v>0.2</v>
      </c>
      <c r="W18" s="201">
        <v>0.44</v>
      </c>
      <c r="X18" s="201">
        <v>1.42</v>
      </c>
      <c r="Y18" s="201">
        <v>0</v>
      </c>
      <c r="Z18" s="201">
        <v>2.67</v>
      </c>
      <c r="AA18" s="201">
        <v>0.86</v>
      </c>
      <c r="AB18" s="201">
        <v>0</v>
      </c>
      <c r="AC18" s="201">
        <v>9.1</v>
      </c>
      <c r="AD18" s="201">
        <v>11.37</v>
      </c>
      <c r="AE18" s="201">
        <v>0</v>
      </c>
      <c r="AF18" s="201">
        <v>0</v>
      </c>
      <c r="AG18" s="201">
        <v>43.39</v>
      </c>
      <c r="AH18" s="201">
        <v>0</v>
      </c>
      <c r="AI18" s="201">
        <v>4.82</v>
      </c>
      <c r="AJ18" s="201">
        <v>0</v>
      </c>
      <c r="AK18" s="201">
        <v>9.6</v>
      </c>
      <c r="AL18" s="201">
        <v>0</v>
      </c>
      <c r="AM18" s="201">
        <v>0</v>
      </c>
      <c r="AN18" s="201">
        <v>0</v>
      </c>
      <c r="AO18" s="201">
        <v>181.8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10.75</v>
      </c>
      <c r="E19" s="201">
        <v>0</v>
      </c>
      <c r="F19" s="201">
        <v>0</v>
      </c>
      <c r="G19" s="201">
        <v>17.510000000000002</v>
      </c>
      <c r="H19" s="201">
        <v>0</v>
      </c>
      <c r="I19" s="201">
        <v>0</v>
      </c>
      <c r="J19" s="201">
        <v>22.27</v>
      </c>
      <c r="K19" s="201">
        <v>78.540000000000006</v>
      </c>
      <c r="L19" s="201">
        <v>32.869999999999997</v>
      </c>
      <c r="M19" s="201">
        <v>0</v>
      </c>
      <c r="N19" s="201">
        <v>0.56999999999999995</v>
      </c>
      <c r="O19" s="201">
        <v>1.9</v>
      </c>
      <c r="P19" s="201">
        <v>2.6</v>
      </c>
      <c r="Q19" s="201">
        <v>3.8</v>
      </c>
      <c r="R19" s="201">
        <v>0.41</v>
      </c>
      <c r="S19" s="201">
        <v>3.1</v>
      </c>
      <c r="T19" s="201">
        <v>0</v>
      </c>
      <c r="U19" s="201">
        <v>8.5299999999999994</v>
      </c>
      <c r="V19" s="201">
        <v>0.2</v>
      </c>
      <c r="W19" s="201">
        <v>0.44</v>
      </c>
      <c r="X19" s="201">
        <v>1.42</v>
      </c>
      <c r="Y19" s="201">
        <v>0</v>
      </c>
      <c r="Z19" s="201">
        <v>2.67</v>
      </c>
      <c r="AA19" s="201">
        <v>0.86</v>
      </c>
      <c r="AB19" s="201">
        <v>0</v>
      </c>
      <c r="AC19" s="201">
        <v>9.1</v>
      </c>
      <c r="AD19" s="201">
        <v>11.37</v>
      </c>
      <c r="AE19" s="201">
        <v>0</v>
      </c>
      <c r="AF19" s="201">
        <v>0</v>
      </c>
      <c r="AG19" s="201">
        <v>43.39</v>
      </c>
      <c r="AH19" s="201">
        <v>0</v>
      </c>
      <c r="AI19" s="201">
        <v>4.82</v>
      </c>
      <c r="AJ19" s="201">
        <v>0</v>
      </c>
      <c r="AK19" s="201">
        <v>9.6</v>
      </c>
      <c r="AL19" s="201">
        <v>0</v>
      </c>
      <c r="AM19" s="201">
        <v>0</v>
      </c>
      <c r="AN19" s="201">
        <v>0</v>
      </c>
      <c r="AO19" s="201">
        <v>181.8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10.75</v>
      </c>
      <c r="E20" s="201">
        <v>0</v>
      </c>
      <c r="F20" s="201">
        <v>0</v>
      </c>
      <c r="G20" s="201">
        <v>17.510000000000002</v>
      </c>
      <c r="H20" s="201">
        <v>0</v>
      </c>
      <c r="I20" s="201">
        <v>0</v>
      </c>
      <c r="J20" s="201">
        <v>22.27</v>
      </c>
      <c r="K20" s="201">
        <v>78.540000000000006</v>
      </c>
      <c r="L20" s="201">
        <v>32.869999999999997</v>
      </c>
      <c r="M20" s="201">
        <v>0</v>
      </c>
      <c r="N20" s="201">
        <v>0.56999999999999995</v>
      </c>
      <c r="O20" s="201">
        <v>1.9</v>
      </c>
      <c r="P20" s="201">
        <v>2.6</v>
      </c>
      <c r="Q20" s="201">
        <v>3.8</v>
      </c>
      <c r="R20" s="201">
        <v>0.41</v>
      </c>
      <c r="S20" s="201">
        <v>3.1</v>
      </c>
      <c r="T20" s="201">
        <v>0</v>
      </c>
      <c r="U20" s="201">
        <v>8.5299999999999994</v>
      </c>
      <c r="V20" s="201">
        <v>0.2</v>
      </c>
      <c r="W20" s="201">
        <v>0.44</v>
      </c>
      <c r="X20" s="201">
        <v>1.42</v>
      </c>
      <c r="Y20" s="201">
        <v>0</v>
      </c>
      <c r="Z20" s="201">
        <v>2.67</v>
      </c>
      <c r="AA20" s="201">
        <v>11.36</v>
      </c>
      <c r="AB20" s="201">
        <v>0</v>
      </c>
      <c r="AC20" s="201">
        <v>9.1</v>
      </c>
      <c r="AD20" s="201">
        <v>11.37</v>
      </c>
      <c r="AE20" s="201">
        <v>0</v>
      </c>
      <c r="AF20" s="201">
        <v>0</v>
      </c>
      <c r="AG20" s="201">
        <v>43.39</v>
      </c>
      <c r="AH20" s="201">
        <v>0</v>
      </c>
      <c r="AI20" s="201">
        <v>4.82</v>
      </c>
      <c r="AJ20" s="201">
        <v>0</v>
      </c>
      <c r="AK20" s="201">
        <v>9.6</v>
      </c>
      <c r="AL20" s="201">
        <v>0</v>
      </c>
      <c r="AM20" s="201">
        <v>0</v>
      </c>
      <c r="AN20" s="201">
        <v>0</v>
      </c>
      <c r="AO20" s="201">
        <v>181.8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10.75</v>
      </c>
      <c r="E21" s="201">
        <v>0</v>
      </c>
      <c r="F21" s="201">
        <v>0</v>
      </c>
      <c r="G21" s="201">
        <v>17.510000000000002</v>
      </c>
      <c r="H21" s="201">
        <v>0</v>
      </c>
      <c r="I21" s="201">
        <v>0</v>
      </c>
      <c r="J21" s="201">
        <v>22.27</v>
      </c>
      <c r="K21" s="201">
        <v>78.540000000000006</v>
      </c>
      <c r="L21" s="201">
        <v>32.869999999999997</v>
      </c>
      <c r="M21" s="201">
        <v>0</v>
      </c>
      <c r="N21" s="201">
        <v>0.56999999999999995</v>
      </c>
      <c r="O21" s="201">
        <v>1.9</v>
      </c>
      <c r="P21" s="201">
        <v>2.6</v>
      </c>
      <c r="Q21" s="201">
        <v>3.8</v>
      </c>
      <c r="R21" s="201">
        <v>0.41</v>
      </c>
      <c r="S21" s="201">
        <v>3.1</v>
      </c>
      <c r="T21" s="201">
        <v>0</v>
      </c>
      <c r="U21" s="201">
        <v>8.5299999999999994</v>
      </c>
      <c r="V21" s="201">
        <v>0.2</v>
      </c>
      <c r="W21" s="201">
        <v>0.44</v>
      </c>
      <c r="X21" s="201">
        <v>1.42</v>
      </c>
      <c r="Y21" s="201">
        <v>0</v>
      </c>
      <c r="Z21" s="201">
        <v>2.67</v>
      </c>
      <c r="AA21" s="201">
        <v>11.36</v>
      </c>
      <c r="AB21" s="201">
        <v>0</v>
      </c>
      <c r="AC21" s="201">
        <v>9.1</v>
      </c>
      <c r="AD21" s="201">
        <v>11.37</v>
      </c>
      <c r="AE21" s="201">
        <v>0</v>
      </c>
      <c r="AF21" s="201">
        <v>0</v>
      </c>
      <c r="AG21" s="201">
        <v>43.39</v>
      </c>
      <c r="AH21" s="201">
        <v>0</v>
      </c>
      <c r="AI21" s="201">
        <v>4.82</v>
      </c>
      <c r="AJ21" s="201">
        <v>0</v>
      </c>
      <c r="AK21" s="201">
        <v>9.6</v>
      </c>
      <c r="AL21" s="201">
        <v>0</v>
      </c>
      <c r="AM21" s="201">
        <v>0</v>
      </c>
      <c r="AN21" s="201">
        <v>0</v>
      </c>
      <c r="AO21" s="201">
        <v>181.8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10.75</v>
      </c>
      <c r="E22" s="201">
        <v>0</v>
      </c>
      <c r="F22" s="201">
        <v>0</v>
      </c>
      <c r="G22" s="201">
        <v>17.510000000000002</v>
      </c>
      <c r="H22" s="201">
        <v>0</v>
      </c>
      <c r="I22" s="201">
        <v>0</v>
      </c>
      <c r="J22" s="201">
        <v>22.27</v>
      </c>
      <c r="K22" s="201">
        <v>78.540000000000006</v>
      </c>
      <c r="L22" s="201">
        <v>32.869999999999997</v>
      </c>
      <c r="M22" s="201">
        <v>0</v>
      </c>
      <c r="N22" s="201">
        <v>0.56999999999999995</v>
      </c>
      <c r="O22" s="201">
        <v>1.9</v>
      </c>
      <c r="P22" s="201">
        <v>2.6</v>
      </c>
      <c r="Q22" s="201">
        <v>3.8</v>
      </c>
      <c r="R22" s="201">
        <v>0.41</v>
      </c>
      <c r="S22" s="201">
        <v>3.1</v>
      </c>
      <c r="T22" s="201">
        <v>0</v>
      </c>
      <c r="U22" s="201">
        <v>8.5299999999999994</v>
      </c>
      <c r="V22" s="201">
        <v>0.2</v>
      </c>
      <c r="W22" s="201">
        <v>0.44</v>
      </c>
      <c r="X22" s="201">
        <v>1.42</v>
      </c>
      <c r="Y22" s="201">
        <v>0</v>
      </c>
      <c r="Z22" s="201">
        <v>2.67</v>
      </c>
      <c r="AA22" s="201">
        <v>0.86</v>
      </c>
      <c r="AB22" s="201">
        <v>0</v>
      </c>
      <c r="AC22" s="201">
        <v>9.1</v>
      </c>
      <c r="AD22" s="201">
        <v>11.37</v>
      </c>
      <c r="AE22" s="201">
        <v>0</v>
      </c>
      <c r="AF22" s="201">
        <v>0</v>
      </c>
      <c r="AG22" s="201">
        <v>43.39</v>
      </c>
      <c r="AH22" s="201">
        <v>0</v>
      </c>
      <c r="AI22" s="201">
        <v>4.82</v>
      </c>
      <c r="AJ22" s="201">
        <v>0</v>
      </c>
      <c r="AK22" s="201">
        <v>9.6</v>
      </c>
      <c r="AL22" s="201">
        <v>0</v>
      </c>
      <c r="AM22" s="201">
        <v>0</v>
      </c>
      <c r="AN22" s="201">
        <v>0</v>
      </c>
      <c r="AO22" s="201">
        <v>181.8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10.75</v>
      </c>
      <c r="E23" s="201">
        <v>0</v>
      </c>
      <c r="F23" s="201">
        <v>0</v>
      </c>
      <c r="G23" s="201">
        <v>17.510000000000002</v>
      </c>
      <c r="H23" s="201">
        <v>0</v>
      </c>
      <c r="I23" s="201">
        <v>0</v>
      </c>
      <c r="J23" s="201">
        <v>22.27</v>
      </c>
      <c r="K23" s="201">
        <v>78.540000000000006</v>
      </c>
      <c r="L23" s="201">
        <v>32.869999999999997</v>
      </c>
      <c r="M23" s="201">
        <v>0</v>
      </c>
      <c r="N23" s="201">
        <v>0.56999999999999995</v>
      </c>
      <c r="O23" s="201">
        <v>1.9</v>
      </c>
      <c r="P23" s="201">
        <v>2.6</v>
      </c>
      <c r="Q23" s="201">
        <v>3.8</v>
      </c>
      <c r="R23" s="201">
        <v>0.41</v>
      </c>
      <c r="S23" s="201">
        <v>3.1</v>
      </c>
      <c r="T23" s="201">
        <v>0</v>
      </c>
      <c r="U23" s="201">
        <v>8.5299999999999994</v>
      </c>
      <c r="V23" s="201">
        <v>0.2</v>
      </c>
      <c r="W23" s="201">
        <v>0.44</v>
      </c>
      <c r="X23" s="201">
        <v>1.42</v>
      </c>
      <c r="Y23" s="201">
        <v>0</v>
      </c>
      <c r="Z23" s="201">
        <v>2.67</v>
      </c>
      <c r="AA23" s="201">
        <v>0.86</v>
      </c>
      <c r="AB23" s="201">
        <v>0</v>
      </c>
      <c r="AC23" s="201">
        <v>9.1</v>
      </c>
      <c r="AD23" s="201">
        <v>11.37</v>
      </c>
      <c r="AE23" s="201">
        <v>0</v>
      </c>
      <c r="AF23" s="201">
        <v>0</v>
      </c>
      <c r="AG23" s="201">
        <v>43.39</v>
      </c>
      <c r="AH23" s="201">
        <v>0</v>
      </c>
      <c r="AI23" s="201">
        <v>4.82</v>
      </c>
      <c r="AJ23" s="201">
        <v>0</v>
      </c>
      <c r="AK23" s="201">
        <v>9.6</v>
      </c>
      <c r="AL23" s="201">
        <v>0</v>
      </c>
      <c r="AM23" s="201">
        <v>0</v>
      </c>
      <c r="AN23" s="201">
        <v>0</v>
      </c>
      <c r="AO23" s="201">
        <v>181.8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10.75</v>
      </c>
      <c r="E24" s="201">
        <v>0</v>
      </c>
      <c r="F24" s="201">
        <v>0</v>
      </c>
      <c r="G24" s="201">
        <v>17.510000000000002</v>
      </c>
      <c r="H24" s="201">
        <v>0</v>
      </c>
      <c r="I24" s="201">
        <v>0</v>
      </c>
      <c r="J24" s="201">
        <v>22.27</v>
      </c>
      <c r="K24" s="201">
        <v>78.540000000000006</v>
      </c>
      <c r="L24" s="201">
        <v>32.869999999999997</v>
      </c>
      <c r="M24" s="201">
        <v>0</v>
      </c>
      <c r="N24" s="201">
        <v>0.56999999999999995</v>
      </c>
      <c r="O24" s="201">
        <v>1.9</v>
      </c>
      <c r="P24" s="201">
        <v>2.6</v>
      </c>
      <c r="Q24" s="201">
        <v>3.8</v>
      </c>
      <c r="R24" s="201">
        <v>0.41</v>
      </c>
      <c r="S24" s="201">
        <v>3.1</v>
      </c>
      <c r="T24" s="201">
        <v>0</v>
      </c>
      <c r="U24" s="201">
        <v>8.5299999999999994</v>
      </c>
      <c r="V24" s="201">
        <v>0.2</v>
      </c>
      <c r="W24" s="201">
        <v>0.44</v>
      </c>
      <c r="X24" s="201">
        <v>1.42</v>
      </c>
      <c r="Y24" s="201">
        <v>0</v>
      </c>
      <c r="Z24" s="201">
        <v>2.67</v>
      </c>
      <c r="AA24" s="201">
        <v>0.86</v>
      </c>
      <c r="AB24" s="201">
        <v>0</v>
      </c>
      <c r="AC24" s="201">
        <v>9.1</v>
      </c>
      <c r="AD24" s="201">
        <v>11.37</v>
      </c>
      <c r="AE24" s="201">
        <v>0</v>
      </c>
      <c r="AF24" s="201">
        <v>0</v>
      </c>
      <c r="AG24" s="201">
        <v>43.39</v>
      </c>
      <c r="AH24" s="201">
        <v>0</v>
      </c>
      <c r="AI24" s="201">
        <v>4.82</v>
      </c>
      <c r="AJ24" s="201">
        <v>0</v>
      </c>
      <c r="AK24" s="201">
        <v>9.6</v>
      </c>
      <c r="AL24" s="201">
        <v>0</v>
      </c>
      <c r="AM24" s="201">
        <v>0</v>
      </c>
      <c r="AN24" s="201">
        <v>0</v>
      </c>
      <c r="AO24" s="201">
        <v>181.8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10.75</v>
      </c>
      <c r="E25" s="201">
        <v>0</v>
      </c>
      <c r="F25" s="201">
        <v>0</v>
      </c>
      <c r="G25" s="201">
        <v>17.510000000000002</v>
      </c>
      <c r="H25" s="201">
        <v>0</v>
      </c>
      <c r="I25" s="201">
        <v>0</v>
      </c>
      <c r="J25" s="201">
        <v>22.27</v>
      </c>
      <c r="K25" s="201">
        <v>78.540000000000006</v>
      </c>
      <c r="L25" s="201">
        <v>32.869999999999997</v>
      </c>
      <c r="M25" s="201">
        <v>0</v>
      </c>
      <c r="N25" s="201">
        <v>0.56999999999999995</v>
      </c>
      <c r="O25" s="201">
        <v>1.9</v>
      </c>
      <c r="P25" s="201">
        <v>2.6</v>
      </c>
      <c r="Q25" s="201">
        <v>3.8</v>
      </c>
      <c r="R25" s="201">
        <v>0.41</v>
      </c>
      <c r="S25" s="201">
        <v>3.1</v>
      </c>
      <c r="T25" s="201">
        <v>0</v>
      </c>
      <c r="U25" s="201">
        <v>8.5299999999999994</v>
      </c>
      <c r="V25" s="201">
        <v>0.2</v>
      </c>
      <c r="W25" s="201">
        <v>0.44</v>
      </c>
      <c r="X25" s="201">
        <v>1.42</v>
      </c>
      <c r="Y25" s="201">
        <v>0</v>
      </c>
      <c r="Z25" s="201">
        <v>5.84</v>
      </c>
      <c r="AA25" s="201">
        <v>0.86</v>
      </c>
      <c r="AB25" s="201">
        <v>0</v>
      </c>
      <c r="AC25" s="201">
        <v>9.1</v>
      </c>
      <c r="AD25" s="201">
        <v>11.37</v>
      </c>
      <c r="AE25" s="201">
        <v>0</v>
      </c>
      <c r="AF25" s="201">
        <v>0</v>
      </c>
      <c r="AG25" s="201">
        <v>43.39</v>
      </c>
      <c r="AH25" s="201">
        <v>0</v>
      </c>
      <c r="AI25" s="201">
        <v>4.82</v>
      </c>
      <c r="AJ25" s="201">
        <v>0</v>
      </c>
      <c r="AK25" s="201">
        <v>9.6</v>
      </c>
      <c r="AL25" s="201">
        <v>0</v>
      </c>
      <c r="AM25" s="201">
        <v>0</v>
      </c>
      <c r="AN25" s="201">
        <v>0</v>
      </c>
      <c r="AO25" s="201">
        <v>181.8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10.75</v>
      </c>
      <c r="E26" s="201">
        <v>0</v>
      </c>
      <c r="F26" s="201">
        <v>0</v>
      </c>
      <c r="G26" s="201">
        <v>17.510000000000002</v>
      </c>
      <c r="H26" s="201">
        <v>0</v>
      </c>
      <c r="I26" s="201">
        <v>0</v>
      </c>
      <c r="J26" s="201">
        <v>22.27</v>
      </c>
      <c r="K26" s="201">
        <v>78.540000000000006</v>
      </c>
      <c r="L26" s="201">
        <v>32.869999999999997</v>
      </c>
      <c r="M26" s="201">
        <v>0</v>
      </c>
      <c r="N26" s="201">
        <v>0.56999999999999995</v>
      </c>
      <c r="O26" s="201">
        <v>1.9</v>
      </c>
      <c r="P26" s="201">
        <v>2.6</v>
      </c>
      <c r="Q26" s="201">
        <v>3.8</v>
      </c>
      <c r="R26" s="201">
        <v>0.41</v>
      </c>
      <c r="S26" s="201">
        <v>3.1</v>
      </c>
      <c r="T26" s="201">
        <v>0</v>
      </c>
      <c r="U26" s="201">
        <v>8.5299999999999994</v>
      </c>
      <c r="V26" s="201">
        <v>0.2</v>
      </c>
      <c r="W26" s="201">
        <v>0.44</v>
      </c>
      <c r="X26" s="201">
        <v>1.42</v>
      </c>
      <c r="Y26" s="201">
        <v>0</v>
      </c>
      <c r="Z26" s="201">
        <v>2.67</v>
      </c>
      <c r="AA26" s="201">
        <v>0.86</v>
      </c>
      <c r="AB26" s="201">
        <v>0</v>
      </c>
      <c r="AC26" s="201">
        <v>9.1</v>
      </c>
      <c r="AD26" s="201">
        <v>11.37</v>
      </c>
      <c r="AE26" s="201">
        <v>0</v>
      </c>
      <c r="AF26" s="201">
        <v>0</v>
      </c>
      <c r="AG26" s="201">
        <v>43.39</v>
      </c>
      <c r="AH26" s="201">
        <v>0</v>
      </c>
      <c r="AI26" s="201">
        <v>4.82</v>
      </c>
      <c r="AJ26" s="201">
        <v>0</v>
      </c>
      <c r="AK26" s="201">
        <v>9.6</v>
      </c>
      <c r="AL26" s="201">
        <v>0</v>
      </c>
      <c r="AM26" s="201">
        <v>0</v>
      </c>
      <c r="AN26" s="201">
        <v>0</v>
      </c>
      <c r="AO26" s="201">
        <v>181.8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10.75</v>
      </c>
      <c r="E27" s="201">
        <v>0</v>
      </c>
      <c r="F27" s="201">
        <v>0</v>
      </c>
      <c r="G27" s="201">
        <v>17.510000000000002</v>
      </c>
      <c r="H27" s="201">
        <v>0</v>
      </c>
      <c r="I27" s="201">
        <v>0</v>
      </c>
      <c r="J27" s="201">
        <v>22.27</v>
      </c>
      <c r="K27" s="201">
        <v>78.540000000000006</v>
      </c>
      <c r="L27" s="201">
        <v>32.869999999999997</v>
      </c>
      <c r="M27" s="201">
        <v>0</v>
      </c>
      <c r="N27" s="201">
        <v>0.56999999999999995</v>
      </c>
      <c r="O27" s="201">
        <v>1.9</v>
      </c>
      <c r="P27" s="201">
        <v>2.6</v>
      </c>
      <c r="Q27" s="201">
        <v>0.21</v>
      </c>
      <c r="R27" s="201">
        <v>0.41</v>
      </c>
      <c r="S27" s="201">
        <v>0.25</v>
      </c>
      <c r="T27" s="201">
        <v>0</v>
      </c>
      <c r="U27" s="201">
        <v>8.5299999999999994</v>
      </c>
      <c r="V27" s="201">
        <v>0.2</v>
      </c>
      <c r="W27" s="201">
        <v>0.44</v>
      </c>
      <c r="X27" s="201">
        <v>1.42</v>
      </c>
      <c r="Y27" s="201">
        <v>0</v>
      </c>
      <c r="Z27" s="201">
        <v>2.67</v>
      </c>
      <c r="AA27" s="201">
        <v>0.86</v>
      </c>
      <c r="AB27" s="201">
        <v>0</v>
      </c>
      <c r="AC27" s="201">
        <v>9.1</v>
      </c>
      <c r="AD27" s="201">
        <v>11.37</v>
      </c>
      <c r="AE27" s="201">
        <v>0</v>
      </c>
      <c r="AF27" s="201">
        <v>0</v>
      </c>
      <c r="AG27" s="201">
        <v>43.39</v>
      </c>
      <c r="AH27" s="201">
        <v>0</v>
      </c>
      <c r="AI27" s="201">
        <v>4.82</v>
      </c>
      <c r="AJ27" s="201">
        <v>0</v>
      </c>
      <c r="AK27" s="201">
        <v>9.6</v>
      </c>
      <c r="AL27" s="201">
        <v>0</v>
      </c>
      <c r="AM27" s="201">
        <v>0</v>
      </c>
      <c r="AN27" s="201">
        <v>0</v>
      </c>
      <c r="AO27" s="201">
        <v>181.8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10.75</v>
      </c>
      <c r="E28" s="201">
        <v>0</v>
      </c>
      <c r="F28" s="201">
        <v>0</v>
      </c>
      <c r="G28" s="201">
        <v>17.510000000000002</v>
      </c>
      <c r="H28" s="201">
        <v>0</v>
      </c>
      <c r="I28" s="201">
        <v>0</v>
      </c>
      <c r="J28" s="201">
        <v>22.27</v>
      </c>
      <c r="K28" s="201">
        <v>78.540000000000006</v>
      </c>
      <c r="L28" s="201">
        <v>32.869999999999997</v>
      </c>
      <c r="M28" s="201">
        <v>0</v>
      </c>
      <c r="N28" s="201">
        <v>0.56999999999999995</v>
      </c>
      <c r="O28" s="201">
        <v>1.9</v>
      </c>
      <c r="P28" s="201">
        <v>2.6</v>
      </c>
      <c r="Q28" s="201">
        <v>0.21</v>
      </c>
      <c r="R28" s="201">
        <v>0.41</v>
      </c>
      <c r="S28" s="201">
        <v>0.25</v>
      </c>
      <c r="T28" s="201">
        <v>0</v>
      </c>
      <c r="U28" s="201">
        <v>8.5299999999999994</v>
      </c>
      <c r="V28" s="201">
        <v>0.2</v>
      </c>
      <c r="W28" s="201">
        <v>0.44</v>
      </c>
      <c r="X28" s="201">
        <v>1.42</v>
      </c>
      <c r="Y28" s="201">
        <v>0</v>
      </c>
      <c r="Z28" s="201">
        <v>2.67</v>
      </c>
      <c r="AA28" s="201">
        <v>0.86</v>
      </c>
      <c r="AB28" s="201">
        <v>0</v>
      </c>
      <c r="AC28" s="201">
        <v>9.1</v>
      </c>
      <c r="AD28" s="201">
        <v>11.37</v>
      </c>
      <c r="AE28" s="201">
        <v>0</v>
      </c>
      <c r="AF28" s="201">
        <v>0</v>
      </c>
      <c r="AG28" s="201">
        <v>43.39</v>
      </c>
      <c r="AH28" s="201">
        <v>0</v>
      </c>
      <c r="AI28" s="201">
        <v>4.82</v>
      </c>
      <c r="AJ28" s="201">
        <v>0</v>
      </c>
      <c r="AK28" s="201">
        <v>9.6</v>
      </c>
      <c r="AL28" s="201">
        <v>0</v>
      </c>
      <c r="AM28" s="201">
        <v>0</v>
      </c>
      <c r="AN28" s="201">
        <v>0</v>
      </c>
      <c r="AO28" s="201">
        <v>181.8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10.75</v>
      </c>
      <c r="E29" s="201">
        <v>0</v>
      </c>
      <c r="F29" s="201">
        <v>0</v>
      </c>
      <c r="G29" s="201">
        <v>17.510000000000002</v>
      </c>
      <c r="H29" s="201">
        <v>0</v>
      </c>
      <c r="I29" s="201">
        <v>0</v>
      </c>
      <c r="J29" s="201">
        <v>22.27</v>
      </c>
      <c r="K29" s="201">
        <v>78.540000000000006</v>
      </c>
      <c r="L29" s="201">
        <v>32.24</v>
      </c>
      <c r="M29" s="201">
        <v>0</v>
      </c>
      <c r="N29" s="201">
        <v>0.56999999999999995</v>
      </c>
      <c r="O29" s="201">
        <v>1.9</v>
      </c>
      <c r="P29" s="201">
        <v>2.6</v>
      </c>
      <c r="Q29" s="201">
        <v>0.21</v>
      </c>
      <c r="R29" s="201">
        <v>0.41</v>
      </c>
      <c r="S29" s="201">
        <v>0.25</v>
      </c>
      <c r="T29" s="201">
        <v>0</v>
      </c>
      <c r="U29" s="201">
        <v>8.5299999999999994</v>
      </c>
      <c r="V29" s="201">
        <v>0.2</v>
      </c>
      <c r="W29" s="201">
        <v>0.44</v>
      </c>
      <c r="X29" s="201">
        <v>1.42</v>
      </c>
      <c r="Y29" s="201">
        <v>0</v>
      </c>
      <c r="Z29" s="201">
        <v>0</v>
      </c>
      <c r="AA29" s="201">
        <v>0.86</v>
      </c>
      <c r="AB29" s="201">
        <v>0</v>
      </c>
      <c r="AC29" s="201">
        <v>9.1</v>
      </c>
      <c r="AD29" s="201">
        <v>11.37</v>
      </c>
      <c r="AE29" s="201">
        <v>0</v>
      </c>
      <c r="AF29" s="201">
        <v>0</v>
      </c>
      <c r="AG29" s="201">
        <v>43.39</v>
      </c>
      <c r="AH29" s="201">
        <v>0</v>
      </c>
      <c r="AI29" s="201">
        <v>4.82</v>
      </c>
      <c r="AJ29" s="201">
        <v>0</v>
      </c>
      <c r="AK29" s="201">
        <v>9.6</v>
      </c>
      <c r="AL29" s="201">
        <v>0</v>
      </c>
      <c r="AM29" s="201">
        <v>0</v>
      </c>
      <c r="AN29" s="201">
        <v>0</v>
      </c>
      <c r="AO29" s="201">
        <v>181.8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10.75</v>
      </c>
      <c r="E30" s="201">
        <v>0</v>
      </c>
      <c r="F30" s="201">
        <v>0</v>
      </c>
      <c r="G30" s="201">
        <v>17.510000000000002</v>
      </c>
      <c r="H30" s="201">
        <v>0</v>
      </c>
      <c r="I30" s="201">
        <v>0</v>
      </c>
      <c r="J30" s="201">
        <v>22.27</v>
      </c>
      <c r="K30" s="201">
        <v>78.540000000000006</v>
      </c>
      <c r="L30" s="201">
        <v>32.869999999999997</v>
      </c>
      <c r="M30" s="201">
        <v>0</v>
      </c>
      <c r="N30" s="201">
        <v>0.56999999999999995</v>
      </c>
      <c r="O30" s="201">
        <v>1.9</v>
      </c>
      <c r="P30" s="201">
        <v>2.6</v>
      </c>
      <c r="Q30" s="201">
        <v>0.21</v>
      </c>
      <c r="R30" s="201">
        <v>0.41</v>
      </c>
      <c r="S30" s="201">
        <v>0.25</v>
      </c>
      <c r="T30" s="201">
        <v>0</v>
      </c>
      <c r="U30" s="201">
        <v>8.5299999999999994</v>
      </c>
      <c r="V30" s="201">
        <v>0.2</v>
      </c>
      <c r="W30" s="201">
        <v>0.44</v>
      </c>
      <c r="X30" s="201">
        <v>1.42</v>
      </c>
      <c r="Y30" s="201">
        <v>0</v>
      </c>
      <c r="Z30" s="201">
        <v>2.67</v>
      </c>
      <c r="AA30" s="201">
        <v>0.86</v>
      </c>
      <c r="AB30" s="201">
        <v>0</v>
      </c>
      <c r="AC30" s="201">
        <v>9.1</v>
      </c>
      <c r="AD30" s="201">
        <v>11.37</v>
      </c>
      <c r="AE30" s="201">
        <v>0</v>
      </c>
      <c r="AF30" s="201">
        <v>0</v>
      </c>
      <c r="AG30" s="201">
        <v>43.39</v>
      </c>
      <c r="AH30" s="201">
        <v>0</v>
      </c>
      <c r="AI30" s="201">
        <v>4.82</v>
      </c>
      <c r="AJ30" s="201">
        <v>0</v>
      </c>
      <c r="AK30" s="201">
        <v>9.6</v>
      </c>
      <c r="AL30" s="201">
        <v>0</v>
      </c>
      <c r="AM30" s="201">
        <v>0</v>
      </c>
      <c r="AN30" s="201">
        <v>0</v>
      </c>
      <c r="AO30" s="201">
        <v>181.8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10.75</v>
      </c>
      <c r="E31" s="201">
        <v>0</v>
      </c>
      <c r="F31" s="201">
        <v>0</v>
      </c>
      <c r="G31" s="201">
        <v>17.510000000000002</v>
      </c>
      <c r="H31" s="201">
        <v>0</v>
      </c>
      <c r="I31" s="201">
        <v>0</v>
      </c>
      <c r="J31" s="201">
        <v>22.27</v>
      </c>
      <c r="K31" s="201">
        <v>78.540000000000006</v>
      </c>
      <c r="L31" s="201">
        <v>32.869999999999997</v>
      </c>
      <c r="M31" s="201">
        <v>0</v>
      </c>
      <c r="N31" s="201">
        <v>0.56999999999999995</v>
      </c>
      <c r="O31" s="201">
        <v>1.9</v>
      </c>
      <c r="P31" s="201">
        <v>2.6</v>
      </c>
      <c r="Q31" s="201">
        <v>3.42</v>
      </c>
      <c r="R31" s="201">
        <v>0.41</v>
      </c>
      <c r="S31" s="201">
        <v>3.15</v>
      </c>
      <c r="T31" s="201">
        <v>0</v>
      </c>
      <c r="U31" s="201">
        <v>8.5299999999999994</v>
      </c>
      <c r="V31" s="201">
        <v>0.2</v>
      </c>
      <c r="W31" s="201">
        <v>0.44</v>
      </c>
      <c r="X31" s="201">
        <v>1.42</v>
      </c>
      <c r="Y31" s="201">
        <v>0</v>
      </c>
      <c r="Z31" s="201">
        <v>2.67</v>
      </c>
      <c r="AA31" s="201">
        <v>0.86</v>
      </c>
      <c r="AB31" s="201">
        <v>0</v>
      </c>
      <c r="AC31" s="201">
        <v>9.1</v>
      </c>
      <c r="AD31" s="201">
        <v>11.37</v>
      </c>
      <c r="AE31" s="201">
        <v>0</v>
      </c>
      <c r="AF31" s="201">
        <v>0</v>
      </c>
      <c r="AG31" s="201">
        <v>43.39</v>
      </c>
      <c r="AH31" s="201">
        <v>0</v>
      </c>
      <c r="AI31" s="201">
        <v>4.82</v>
      </c>
      <c r="AJ31" s="201">
        <v>0</v>
      </c>
      <c r="AK31" s="201">
        <v>9.6</v>
      </c>
      <c r="AL31" s="201">
        <v>0</v>
      </c>
      <c r="AM31" s="201">
        <v>0</v>
      </c>
      <c r="AN31" s="201">
        <v>0</v>
      </c>
      <c r="AO31" s="201">
        <v>181.8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10.75</v>
      </c>
      <c r="E32" s="201">
        <v>0</v>
      </c>
      <c r="F32" s="201">
        <v>0</v>
      </c>
      <c r="G32" s="201">
        <v>17.510000000000002</v>
      </c>
      <c r="H32" s="201">
        <v>0</v>
      </c>
      <c r="I32" s="201">
        <v>0</v>
      </c>
      <c r="J32" s="201">
        <v>22.27</v>
      </c>
      <c r="K32" s="201">
        <v>78.540000000000006</v>
      </c>
      <c r="L32" s="201">
        <v>32.869999999999997</v>
      </c>
      <c r="M32" s="201">
        <v>0</v>
      </c>
      <c r="N32" s="201">
        <v>0.56999999999999995</v>
      </c>
      <c r="O32" s="201">
        <v>1.9</v>
      </c>
      <c r="P32" s="201">
        <v>2.6</v>
      </c>
      <c r="Q32" s="201">
        <v>3.8</v>
      </c>
      <c r="R32" s="201">
        <v>0.41</v>
      </c>
      <c r="S32" s="201">
        <v>3.15</v>
      </c>
      <c r="T32" s="201">
        <v>0</v>
      </c>
      <c r="U32" s="201">
        <v>8.5299999999999994</v>
      </c>
      <c r="V32" s="201">
        <v>0.2</v>
      </c>
      <c r="W32" s="201">
        <v>0.44</v>
      </c>
      <c r="X32" s="201">
        <v>1.42</v>
      </c>
      <c r="Y32" s="201">
        <v>0</v>
      </c>
      <c r="Z32" s="201">
        <v>2.67</v>
      </c>
      <c r="AA32" s="201">
        <v>0.86</v>
      </c>
      <c r="AB32" s="201">
        <v>0</v>
      </c>
      <c r="AC32" s="201">
        <v>9.1</v>
      </c>
      <c r="AD32" s="201">
        <v>11.37</v>
      </c>
      <c r="AE32" s="201">
        <v>0</v>
      </c>
      <c r="AF32" s="201">
        <v>0</v>
      </c>
      <c r="AG32" s="201">
        <v>43.39</v>
      </c>
      <c r="AH32" s="201">
        <v>0</v>
      </c>
      <c r="AI32" s="201">
        <v>4.82</v>
      </c>
      <c r="AJ32" s="201">
        <v>0</v>
      </c>
      <c r="AK32" s="201">
        <v>9.6</v>
      </c>
      <c r="AL32" s="201">
        <v>0</v>
      </c>
      <c r="AM32" s="201">
        <v>0</v>
      </c>
      <c r="AN32" s="201">
        <v>0</v>
      </c>
      <c r="AO32" s="201">
        <v>181.8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10.75</v>
      </c>
      <c r="E33" s="201">
        <v>0</v>
      </c>
      <c r="F33" s="201">
        <v>0</v>
      </c>
      <c r="G33" s="201">
        <v>17.510000000000002</v>
      </c>
      <c r="H33" s="201">
        <v>0</v>
      </c>
      <c r="I33" s="201">
        <v>0</v>
      </c>
      <c r="J33" s="201">
        <v>22.27</v>
      </c>
      <c r="K33" s="201">
        <v>78.540000000000006</v>
      </c>
      <c r="L33" s="201">
        <v>32.869999999999997</v>
      </c>
      <c r="M33" s="201">
        <v>0</v>
      </c>
      <c r="N33" s="201">
        <v>0.56999999999999995</v>
      </c>
      <c r="O33" s="201">
        <v>1.9</v>
      </c>
      <c r="P33" s="201">
        <v>2.6</v>
      </c>
      <c r="Q33" s="201">
        <v>2.66</v>
      </c>
      <c r="R33" s="201">
        <v>0.41</v>
      </c>
      <c r="S33" s="201">
        <v>3.08</v>
      </c>
      <c r="T33" s="201">
        <v>0</v>
      </c>
      <c r="U33" s="201">
        <v>8.5299999999999994</v>
      </c>
      <c r="V33" s="201">
        <v>0.2</v>
      </c>
      <c r="W33" s="201">
        <v>0.44</v>
      </c>
      <c r="X33" s="201">
        <v>1.42</v>
      </c>
      <c r="Y33" s="201">
        <v>0</v>
      </c>
      <c r="Z33" s="201">
        <v>2.67</v>
      </c>
      <c r="AA33" s="201">
        <v>11.36</v>
      </c>
      <c r="AB33" s="201">
        <v>0</v>
      </c>
      <c r="AC33" s="201">
        <v>9.1</v>
      </c>
      <c r="AD33" s="201">
        <v>11.37</v>
      </c>
      <c r="AE33" s="201">
        <v>0</v>
      </c>
      <c r="AF33" s="201">
        <v>0</v>
      </c>
      <c r="AG33" s="201">
        <v>43.39</v>
      </c>
      <c r="AH33" s="201">
        <v>0</v>
      </c>
      <c r="AI33" s="201">
        <v>4.82</v>
      </c>
      <c r="AJ33" s="201">
        <v>0</v>
      </c>
      <c r="AK33" s="201">
        <v>9.6</v>
      </c>
      <c r="AL33" s="201">
        <v>0</v>
      </c>
      <c r="AM33" s="201">
        <v>0</v>
      </c>
      <c r="AN33" s="201">
        <v>0</v>
      </c>
      <c r="AO33" s="201">
        <v>181.8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10.75</v>
      </c>
      <c r="E34" s="201">
        <v>0</v>
      </c>
      <c r="F34" s="201">
        <v>0</v>
      </c>
      <c r="G34" s="201">
        <v>17.510000000000002</v>
      </c>
      <c r="H34" s="201">
        <v>0</v>
      </c>
      <c r="I34" s="201">
        <v>0</v>
      </c>
      <c r="J34" s="201">
        <v>22.27</v>
      </c>
      <c r="K34" s="201">
        <v>78.540000000000006</v>
      </c>
      <c r="L34" s="201">
        <v>32.869999999999997</v>
      </c>
      <c r="M34" s="201">
        <v>0</v>
      </c>
      <c r="N34" s="201">
        <v>0.56999999999999995</v>
      </c>
      <c r="O34" s="201">
        <v>1.9</v>
      </c>
      <c r="P34" s="201">
        <v>2.6</v>
      </c>
      <c r="Q34" s="201">
        <v>2.66</v>
      </c>
      <c r="R34" s="201">
        <v>5</v>
      </c>
      <c r="S34" s="201">
        <v>3.15</v>
      </c>
      <c r="T34" s="201">
        <v>0</v>
      </c>
      <c r="U34" s="201">
        <v>8.5299999999999994</v>
      </c>
      <c r="V34" s="201">
        <v>0.2</v>
      </c>
      <c r="W34" s="201">
        <v>0.44</v>
      </c>
      <c r="X34" s="201">
        <v>1.42</v>
      </c>
      <c r="Y34" s="201">
        <v>0</v>
      </c>
      <c r="Z34" s="201">
        <v>2.67</v>
      </c>
      <c r="AA34" s="201">
        <v>11.36</v>
      </c>
      <c r="AB34" s="201">
        <v>0</v>
      </c>
      <c r="AC34" s="201">
        <v>9.1</v>
      </c>
      <c r="AD34" s="201">
        <v>11.37</v>
      </c>
      <c r="AE34" s="201">
        <v>0</v>
      </c>
      <c r="AF34" s="201">
        <v>0</v>
      </c>
      <c r="AG34" s="201">
        <v>43.39</v>
      </c>
      <c r="AH34" s="201">
        <v>0</v>
      </c>
      <c r="AI34" s="201">
        <v>4.82</v>
      </c>
      <c r="AJ34" s="201">
        <v>0</v>
      </c>
      <c r="AK34" s="201">
        <v>9.6</v>
      </c>
      <c r="AL34" s="201">
        <v>0</v>
      </c>
      <c r="AM34" s="201">
        <v>0</v>
      </c>
      <c r="AN34" s="201">
        <v>0</v>
      </c>
      <c r="AO34" s="201">
        <v>181.8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10.75</v>
      </c>
      <c r="E35" s="201">
        <v>0</v>
      </c>
      <c r="F35" s="201">
        <v>0</v>
      </c>
      <c r="G35" s="201">
        <v>17.510000000000002</v>
      </c>
      <c r="H35" s="201">
        <v>0</v>
      </c>
      <c r="I35" s="201">
        <v>0</v>
      </c>
      <c r="J35" s="201">
        <v>22.27</v>
      </c>
      <c r="K35" s="201">
        <v>78.540000000000006</v>
      </c>
      <c r="L35" s="201">
        <v>32.869999999999997</v>
      </c>
      <c r="M35" s="201">
        <v>0</v>
      </c>
      <c r="N35" s="201">
        <v>0.56999999999999995</v>
      </c>
      <c r="O35" s="201">
        <v>1.9</v>
      </c>
      <c r="P35" s="201">
        <v>2.6</v>
      </c>
      <c r="Q35" s="201">
        <v>2.66</v>
      </c>
      <c r="R35" s="201">
        <v>4.9800000000000004</v>
      </c>
      <c r="S35" s="201">
        <v>3.15</v>
      </c>
      <c r="T35" s="201">
        <v>0</v>
      </c>
      <c r="U35" s="201">
        <v>8.5299999999999994</v>
      </c>
      <c r="V35" s="201">
        <v>2.2799999999999998</v>
      </c>
      <c r="W35" s="201">
        <v>0.44</v>
      </c>
      <c r="X35" s="201">
        <v>1.42</v>
      </c>
      <c r="Y35" s="201">
        <v>0</v>
      </c>
      <c r="Z35" s="201">
        <v>17.989999999999998</v>
      </c>
      <c r="AA35" s="201">
        <v>11.36</v>
      </c>
      <c r="AB35" s="201">
        <v>0</v>
      </c>
      <c r="AC35" s="201">
        <v>9.1</v>
      </c>
      <c r="AD35" s="201">
        <v>11.37</v>
      </c>
      <c r="AE35" s="201">
        <v>0</v>
      </c>
      <c r="AF35" s="201">
        <v>0</v>
      </c>
      <c r="AG35" s="201">
        <v>43.39</v>
      </c>
      <c r="AH35" s="201">
        <v>0</v>
      </c>
      <c r="AI35" s="201">
        <v>4.82</v>
      </c>
      <c r="AJ35" s="201">
        <v>0</v>
      </c>
      <c r="AK35" s="201">
        <v>9.6</v>
      </c>
      <c r="AL35" s="201">
        <v>0</v>
      </c>
      <c r="AM35" s="201">
        <v>0</v>
      </c>
      <c r="AN35" s="201">
        <v>0</v>
      </c>
      <c r="AO35" s="201">
        <v>181.8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10.75</v>
      </c>
      <c r="E36" s="201">
        <v>0</v>
      </c>
      <c r="F36" s="201">
        <v>0</v>
      </c>
      <c r="G36" s="201">
        <v>17.510000000000002</v>
      </c>
      <c r="H36" s="201">
        <v>0</v>
      </c>
      <c r="I36" s="201">
        <v>0</v>
      </c>
      <c r="J36" s="201">
        <v>22.27</v>
      </c>
      <c r="K36" s="201">
        <v>78.540000000000006</v>
      </c>
      <c r="L36" s="201">
        <v>32.869999999999997</v>
      </c>
      <c r="M36" s="201">
        <v>0</v>
      </c>
      <c r="N36" s="201">
        <v>0.56999999999999995</v>
      </c>
      <c r="O36" s="201">
        <v>1.9</v>
      </c>
      <c r="P36" s="201">
        <v>2.6</v>
      </c>
      <c r="Q36" s="201">
        <v>2.66</v>
      </c>
      <c r="R36" s="201">
        <v>5</v>
      </c>
      <c r="S36" s="201">
        <v>3.15</v>
      </c>
      <c r="T36" s="201">
        <v>0</v>
      </c>
      <c r="U36" s="201">
        <v>8.5299999999999994</v>
      </c>
      <c r="V36" s="201">
        <v>2.2799999999999998</v>
      </c>
      <c r="W36" s="201">
        <v>0.44</v>
      </c>
      <c r="X36" s="201">
        <v>1.42</v>
      </c>
      <c r="Y36" s="201">
        <v>0</v>
      </c>
      <c r="Z36" s="201">
        <v>17.989999999999998</v>
      </c>
      <c r="AA36" s="201">
        <v>11.36</v>
      </c>
      <c r="AB36" s="201">
        <v>0</v>
      </c>
      <c r="AC36" s="201">
        <v>9.1</v>
      </c>
      <c r="AD36" s="201">
        <v>11.37</v>
      </c>
      <c r="AE36" s="201">
        <v>0</v>
      </c>
      <c r="AF36" s="201">
        <v>0</v>
      </c>
      <c r="AG36" s="201">
        <v>43.39</v>
      </c>
      <c r="AH36" s="201">
        <v>0</v>
      </c>
      <c r="AI36" s="201">
        <v>4.82</v>
      </c>
      <c r="AJ36" s="201">
        <v>0</v>
      </c>
      <c r="AK36" s="201">
        <v>9.6</v>
      </c>
      <c r="AL36" s="201">
        <v>0</v>
      </c>
      <c r="AM36" s="201">
        <v>0</v>
      </c>
      <c r="AN36" s="201">
        <v>0</v>
      </c>
      <c r="AO36" s="201">
        <v>181.8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10.75</v>
      </c>
      <c r="E37" s="201">
        <v>0</v>
      </c>
      <c r="F37" s="201">
        <v>0</v>
      </c>
      <c r="G37" s="201">
        <v>17.510000000000002</v>
      </c>
      <c r="H37" s="201">
        <v>0</v>
      </c>
      <c r="I37" s="201">
        <v>0</v>
      </c>
      <c r="J37" s="201">
        <v>22.27</v>
      </c>
      <c r="K37" s="201">
        <v>78.540000000000006</v>
      </c>
      <c r="L37" s="201">
        <v>32.869999999999997</v>
      </c>
      <c r="M37" s="201">
        <v>0</v>
      </c>
      <c r="N37" s="201">
        <v>0.56999999999999995</v>
      </c>
      <c r="O37" s="201">
        <v>1.9</v>
      </c>
      <c r="P37" s="201">
        <v>2.6</v>
      </c>
      <c r="Q37" s="201">
        <v>2.66</v>
      </c>
      <c r="R37" s="201">
        <v>0.41</v>
      </c>
      <c r="S37" s="201">
        <v>3.15</v>
      </c>
      <c r="T37" s="201">
        <v>0</v>
      </c>
      <c r="U37" s="201">
        <v>8.5299999999999994</v>
      </c>
      <c r="V37" s="201">
        <v>0.2</v>
      </c>
      <c r="W37" s="201">
        <v>0.44</v>
      </c>
      <c r="X37" s="201">
        <v>1.42</v>
      </c>
      <c r="Y37" s="201">
        <v>0</v>
      </c>
      <c r="Z37" s="201">
        <v>14.87</v>
      </c>
      <c r="AA37" s="201">
        <v>11.36</v>
      </c>
      <c r="AB37" s="201">
        <v>0</v>
      </c>
      <c r="AC37" s="201">
        <v>9.1</v>
      </c>
      <c r="AD37" s="201">
        <v>11.37</v>
      </c>
      <c r="AE37" s="201">
        <v>0</v>
      </c>
      <c r="AF37" s="201">
        <v>0</v>
      </c>
      <c r="AG37" s="201">
        <v>43.39</v>
      </c>
      <c r="AH37" s="201">
        <v>0</v>
      </c>
      <c r="AI37" s="201">
        <v>4.82</v>
      </c>
      <c r="AJ37" s="201">
        <v>0</v>
      </c>
      <c r="AK37" s="201">
        <v>9.6</v>
      </c>
      <c r="AL37" s="201">
        <v>0</v>
      </c>
      <c r="AM37" s="201">
        <v>0</v>
      </c>
      <c r="AN37" s="201">
        <v>0</v>
      </c>
      <c r="AO37" s="201">
        <v>181.8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10.75</v>
      </c>
      <c r="E38" s="201">
        <v>0</v>
      </c>
      <c r="F38" s="201">
        <v>0</v>
      </c>
      <c r="G38" s="201">
        <v>17.510000000000002</v>
      </c>
      <c r="H38" s="201">
        <v>0</v>
      </c>
      <c r="I38" s="201">
        <v>0</v>
      </c>
      <c r="J38" s="201">
        <v>22.27</v>
      </c>
      <c r="K38" s="201">
        <v>78.540000000000006</v>
      </c>
      <c r="L38" s="201">
        <v>32.869999999999997</v>
      </c>
      <c r="M38" s="201">
        <v>0</v>
      </c>
      <c r="N38" s="201">
        <v>0.56999999999999995</v>
      </c>
      <c r="O38" s="201">
        <v>1.9</v>
      </c>
      <c r="P38" s="201">
        <v>2.6</v>
      </c>
      <c r="Q38" s="201">
        <v>2.66</v>
      </c>
      <c r="R38" s="201">
        <v>0.41</v>
      </c>
      <c r="S38" s="201">
        <v>3.15</v>
      </c>
      <c r="T38" s="201">
        <v>0</v>
      </c>
      <c r="U38" s="201">
        <v>8.5299999999999994</v>
      </c>
      <c r="V38" s="201">
        <v>0.2</v>
      </c>
      <c r="W38" s="201">
        <v>0.44</v>
      </c>
      <c r="X38" s="201">
        <v>1.42</v>
      </c>
      <c r="Y38" s="201">
        <v>0</v>
      </c>
      <c r="Z38" s="201">
        <v>14.63</v>
      </c>
      <c r="AA38" s="201">
        <v>11.36</v>
      </c>
      <c r="AB38" s="201">
        <v>0</v>
      </c>
      <c r="AC38" s="201">
        <v>9.1</v>
      </c>
      <c r="AD38" s="201">
        <v>11.37</v>
      </c>
      <c r="AE38" s="201">
        <v>0</v>
      </c>
      <c r="AF38" s="201">
        <v>0</v>
      </c>
      <c r="AG38" s="201">
        <v>43.39</v>
      </c>
      <c r="AH38" s="201">
        <v>0</v>
      </c>
      <c r="AI38" s="201">
        <v>4.82</v>
      </c>
      <c r="AJ38" s="201">
        <v>0</v>
      </c>
      <c r="AK38" s="201">
        <v>9.6</v>
      </c>
      <c r="AL38" s="201">
        <v>0</v>
      </c>
      <c r="AM38" s="201">
        <v>0</v>
      </c>
      <c r="AN38" s="201">
        <v>0</v>
      </c>
      <c r="AO38" s="201">
        <v>181.8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10.67</v>
      </c>
      <c r="E39" s="201">
        <v>0</v>
      </c>
      <c r="F39" s="201">
        <v>0</v>
      </c>
      <c r="G39" s="201">
        <v>17.510000000000002</v>
      </c>
      <c r="H39" s="201">
        <v>0</v>
      </c>
      <c r="I39" s="201">
        <v>0</v>
      </c>
      <c r="J39" s="201">
        <v>22.27</v>
      </c>
      <c r="K39" s="201">
        <v>78.540000000000006</v>
      </c>
      <c r="L39" s="201">
        <v>32.869999999999997</v>
      </c>
      <c r="M39" s="201">
        <v>0</v>
      </c>
      <c r="N39" s="201">
        <v>0.56999999999999995</v>
      </c>
      <c r="O39" s="201">
        <v>1.9</v>
      </c>
      <c r="P39" s="201">
        <v>2.6</v>
      </c>
      <c r="Q39" s="201">
        <v>2.66</v>
      </c>
      <c r="R39" s="201">
        <v>5.22</v>
      </c>
      <c r="S39" s="201">
        <v>3.15</v>
      </c>
      <c r="T39" s="201">
        <v>0</v>
      </c>
      <c r="U39" s="201">
        <v>8.5299999999999994</v>
      </c>
      <c r="V39" s="201">
        <v>2.2799999999999998</v>
      </c>
      <c r="W39" s="201">
        <v>0.44</v>
      </c>
      <c r="X39" s="201">
        <v>1.42</v>
      </c>
      <c r="Y39" s="201">
        <v>0</v>
      </c>
      <c r="Z39" s="201">
        <v>2.67</v>
      </c>
      <c r="AA39" s="201">
        <v>11.36</v>
      </c>
      <c r="AB39" s="201">
        <v>0</v>
      </c>
      <c r="AC39" s="201">
        <v>9.1</v>
      </c>
      <c r="AD39" s="201">
        <v>11.37</v>
      </c>
      <c r="AE39" s="201">
        <v>0</v>
      </c>
      <c r="AF39" s="201">
        <v>0</v>
      </c>
      <c r="AG39" s="201">
        <v>43.39</v>
      </c>
      <c r="AH39" s="201">
        <v>0</v>
      </c>
      <c r="AI39" s="201">
        <v>4.82</v>
      </c>
      <c r="AJ39" s="201">
        <v>0</v>
      </c>
      <c r="AK39" s="201">
        <v>9.6</v>
      </c>
      <c r="AL39" s="201">
        <v>0</v>
      </c>
      <c r="AM39" s="201">
        <v>0</v>
      </c>
      <c r="AN39" s="201">
        <v>0</v>
      </c>
      <c r="AO39" s="201">
        <v>181.8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10.67</v>
      </c>
      <c r="E40" s="201">
        <v>0</v>
      </c>
      <c r="F40" s="201">
        <v>0</v>
      </c>
      <c r="G40" s="201">
        <v>17.510000000000002</v>
      </c>
      <c r="H40" s="201">
        <v>0</v>
      </c>
      <c r="I40" s="201">
        <v>0</v>
      </c>
      <c r="J40" s="201">
        <v>22.27</v>
      </c>
      <c r="K40" s="201">
        <v>78.540000000000006</v>
      </c>
      <c r="L40" s="201">
        <v>32.869999999999997</v>
      </c>
      <c r="M40" s="201">
        <v>0</v>
      </c>
      <c r="N40" s="201">
        <v>0.56999999999999995</v>
      </c>
      <c r="O40" s="201">
        <v>1.9</v>
      </c>
      <c r="P40" s="201">
        <v>2.6</v>
      </c>
      <c r="Q40" s="201">
        <v>2.66</v>
      </c>
      <c r="R40" s="201">
        <v>5.22</v>
      </c>
      <c r="S40" s="201">
        <v>3.15</v>
      </c>
      <c r="T40" s="201">
        <v>0</v>
      </c>
      <c r="U40" s="201">
        <v>8.5299999999999994</v>
      </c>
      <c r="V40" s="201">
        <v>2.2799999999999998</v>
      </c>
      <c r="W40" s="201">
        <v>0.44</v>
      </c>
      <c r="X40" s="201">
        <v>1.42</v>
      </c>
      <c r="Y40" s="201">
        <v>0</v>
      </c>
      <c r="Z40" s="201">
        <v>2.67</v>
      </c>
      <c r="AA40" s="201">
        <v>11.36</v>
      </c>
      <c r="AB40" s="201">
        <v>0</v>
      </c>
      <c r="AC40" s="201">
        <v>9.1</v>
      </c>
      <c r="AD40" s="201">
        <v>11.37</v>
      </c>
      <c r="AE40" s="201">
        <v>0</v>
      </c>
      <c r="AF40" s="201">
        <v>0</v>
      </c>
      <c r="AG40" s="201">
        <v>43.39</v>
      </c>
      <c r="AH40" s="201">
        <v>0</v>
      </c>
      <c r="AI40" s="201">
        <v>4.82</v>
      </c>
      <c r="AJ40" s="201">
        <v>0</v>
      </c>
      <c r="AK40" s="201">
        <v>9.6</v>
      </c>
      <c r="AL40" s="201">
        <v>0</v>
      </c>
      <c r="AM40" s="201">
        <v>0</v>
      </c>
      <c r="AN40" s="201">
        <v>0</v>
      </c>
      <c r="AO40" s="201">
        <v>181.8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10.67</v>
      </c>
      <c r="E41" s="201">
        <v>0</v>
      </c>
      <c r="F41" s="201">
        <v>0</v>
      </c>
      <c r="G41" s="201">
        <v>17.510000000000002</v>
      </c>
      <c r="H41" s="201">
        <v>0</v>
      </c>
      <c r="I41" s="201">
        <v>0</v>
      </c>
      <c r="J41" s="201">
        <v>22.27</v>
      </c>
      <c r="K41" s="201">
        <v>78.540000000000006</v>
      </c>
      <c r="L41" s="201">
        <v>32.869999999999997</v>
      </c>
      <c r="M41" s="201">
        <v>0</v>
      </c>
      <c r="N41" s="201">
        <v>0.56999999999999995</v>
      </c>
      <c r="O41" s="201">
        <v>1.9</v>
      </c>
      <c r="P41" s="201">
        <v>2.6</v>
      </c>
      <c r="Q41" s="201">
        <v>2.66</v>
      </c>
      <c r="R41" s="201">
        <v>5.22</v>
      </c>
      <c r="S41" s="201">
        <v>3.15</v>
      </c>
      <c r="T41" s="201">
        <v>0</v>
      </c>
      <c r="U41" s="201">
        <v>8.5299999999999994</v>
      </c>
      <c r="V41" s="201">
        <v>2.2799999999999998</v>
      </c>
      <c r="W41" s="201">
        <v>0.44</v>
      </c>
      <c r="X41" s="201">
        <v>1.42</v>
      </c>
      <c r="Y41" s="201">
        <v>0</v>
      </c>
      <c r="Z41" s="201">
        <v>2.67</v>
      </c>
      <c r="AA41" s="201">
        <v>11.36</v>
      </c>
      <c r="AB41" s="201">
        <v>0</v>
      </c>
      <c r="AC41" s="201">
        <v>9.1</v>
      </c>
      <c r="AD41" s="201">
        <v>11.37</v>
      </c>
      <c r="AE41" s="201">
        <v>0</v>
      </c>
      <c r="AF41" s="201">
        <v>0</v>
      </c>
      <c r="AG41" s="201">
        <v>43.39</v>
      </c>
      <c r="AH41" s="201">
        <v>0</v>
      </c>
      <c r="AI41" s="201">
        <v>4.82</v>
      </c>
      <c r="AJ41" s="201">
        <v>0</v>
      </c>
      <c r="AK41" s="201">
        <v>9.6</v>
      </c>
      <c r="AL41" s="201">
        <v>0</v>
      </c>
      <c r="AM41" s="201">
        <v>0</v>
      </c>
      <c r="AN41" s="201">
        <v>0</v>
      </c>
      <c r="AO41" s="201">
        <v>181.8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10.67</v>
      </c>
      <c r="E42" s="201">
        <v>0</v>
      </c>
      <c r="F42" s="201">
        <v>0</v>
      </c>
      <c r="G42" s="201">
        <v>17.510000000000002</v>
      </c>
      <c r="H42" s="201">
        <v>0</v>
      </c>
      <c r="I42" s="201">
        <v>0</v>
      </c>
      <c r="J42" s="201">
        <v>22.27</v>
      </c>
      <c r="K42" s="201">
        <v>78.540000000000006</v>
      </c>
      <c r="L42" s="201">
        <v>32.869999999999997</v>
      </c>
      <c r="M42" s="201">
        <v>0</v>
      </c>
      <c r="N42" s="201">
        <v>0.56999999999999995</v>
      </c>
      <c r="O42" s="201">
        <v>1.9</v>
      </c>
      <c r="P42" s="201">
        <v>2.6</v>
      </c>
      <c r="Q42" s="201">
        <v>2.66</v>
      </c>
      <c r="R42" s="201">
        <v>5.22</v>
      </c>
      <c r="S42" s="201">
        <v>3.15</v>
      </c>
      <c r="T42" s="201">
        <v>0</v>
      </c>
      <c r="U42" s="201">
        <v>8.5299999999999994</v>
      </c>
      <c r="V42" s="201">
        <v>2.2799999999999998</v>
      </c>
      <c r="W42" s="201">
        <v>0.44</v>
      </c>
      <c r="X42" s="201">
        <v>1.42</v>
      </c>
      <c r="Y42" s="201">
        <v>0</v>
      </c>
      <c r="Z42" s="201">
        <v>2.67</v>
      </c>
      <c r="AA42" s="201">
        <v>11.36</v>
      </c>
      <c r="AB42" s="201">
        <v>0</v>
      </c>
      <c r="AC42" s="201">
        <v>9.1</v>
      </c>
      <c r="AD42" s="201">
        <v>11.37</v>
      </c>
      <c r="AE42" s="201">
        <v>0</v>
      </c>
      <c r="AF42" s="201">
        <v>0</v>
      </c>
      <c r="AG42" s="201">
        <v>43.39</v>
      </c>
      <c r="AH42" s="201">
        <v>0</v>
      </c>
      <c r="AI42" s="201">
        <v>4.82</v>
      </c>
      <c r="AJ42" s="201">
        <v>0</v>
      </c>
      <c r="AK42" s="201">
        <v>9.6</v>
      </c>
      <c r="AL42" s="201">
        <v>0</v>
      </c>
      <c r="AM42" s="201">
        <v>0</v>
      </c>
      <c r="AN42" s="201">
        <v>0</v>
      </c>
      <c r="AO42" s="201">
        <v>181.8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10.67</v>
      </c>
      <c r="E43" s="201">
        <v>0</v>
      </c>
      <c r="F43" s="201">
        <v>0</v>
      </c>
      <c r="G43" s="201">
        <v>17.510000000000002</v>
      </c>
      <c r="H43" s="201">
        <v>0</v>
      </c>
      <c r="I43" s="201">
        <v>0</v>
      </c>
      <c r="J43" s="201">
        <v>22.13</v>
      </c>
      <c r="K43" s="201">
        <v>78.540000000000006</v>
      </c>
      <c r="L43" s="201">
        <v>32.869999999999997</v>
      </c>
      <c r="M43" s="201">
        <v>0</v>
      </c>
      <c r="N43" s="201">
        <v>0.56999999999999995</v>
      </c>
      <c r="O43" s="201">
        <v>1.9</v>
      </c>
      <c r="P43" s="201">
        <v>2.6</v>
      </c>
      <c r="Q43" s="201">
        <v>2.66</v>
      </c>
      <c r="R43" s="201">
        <v>5.22</v>
      </c>
      <c r="S43" s="201">
        <v>3.15</v>
      </c>
      <c r="T43" s="201">
        <v>0</v>
      </c>
      <c r="U43" s="201">
        <v>8.5299999999999994</v>
      </c>
      <c r="V43" s="201">
        <v>2.2799999999999998</v>
      </c>
      <c r="W43" s="201">
        <v>0.44</v>
      </c>
      <c r="X43" s="201">
        <v>1.42</v>
      </c>
      <c r="Y43" s="201">
        <v>0</v>
      </c>
      <c r="Z43" s="201">
        <v>17.989999999999998</v>
      </c>
      <c r="AA43" s="201">
        <v>11.36</v>
      </c>
      <c r="AB43" s="201">
        <v>0</v>
      </c>
      <c r="AC43" s="201">
        <v>9.1</v>
      </c>
      <c r="AD43" s="201">
        <v>11.37</v>
      </c>
      <c r="AE43" s="201">
        <v>0</v>
      </c>
      <c r="AF43" s="201">
        <v>0</v>
      </c>
      <c r="AG43" s="201">
        <v>43.39</v>
      </c>
      <c r="AH43" s="201">
        <v>0</v>
      </c>
      <c r="AI43" s="201">
        <v>4.82</v>
      </c>
      <c r="AJ43" s="201">
        <v>0</v>
      </c>
      <c r="AK43" s="201">
        <v>9.6</v>
      </c>
      <c r="AL43" s="201">
        <v>0</v>
      </c>
      <c r="AM43" s="201">
        <v>0</v>
      </c>
      <c r="AN43" s="201">
        <v>0</v>
      </c>
      <c r="AO43" s="201">
        <v>178.2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10.67</v>
      </c>
      <c r="E44" s="201">
        <v>0</v>
      </c>
      <c r="F44" s="201">
        <v>0</v>
      </c>
      <c r="G44" s="201">
        <v>17.510000000000002</v>
      </c>
      <c r="H44" s="201">
        <v>0</v>
      </c>
      <c r="I44" s="201">
        <v>0</v>
      </c>
      <c r="J44" s="201">
        <v>22.13</v>
      </c>
      <c r="K44" s="201">
        <v>78.540000000000006</v>
      </c>
      <c r="L44" s="201">
        <v>32.869999999999997</v>
      </c>
      <c r="M44" s="201">
        <v>0</v>
      </c>
      <c r="N44" s="201">
        <v>0.56999999999999995</v>
      </c>
      <c r="O44" s="201">
        <v>1.9</v>
      </c>
      <c r="P44" s="201">
        <v>2.6</v>
      </c>
      <c r="Q44" s="201">
        <v>2.66</v>
      </c>
      <c r="R44" s="201">
        <v>5.22</v>
      </c>
      <c r="S44" s="201">
        <v>3.15</v>
      </c>
      <c r="T44" s="201">
        <v>0</v>
      </c>
      <c r="U44" s="201">
        <v>8.5299999999999994</v>
      </c>
      <c r="V44" s="201">
        <v>2.2799999999999998</v>
      </c>
      <c r="W44" s="201">
        <v>0.44</v>
      </c>
      <c r="X44" s="201">
        <v>1.42</v>
      </c>
      <c r="Y44" s="201">
        <v>0</v>
      </c>
      <c r="Z44" s="201">
        <v>17.989999999999998</v>
      </c>
      <c r="AA44" s="201">
        <v>11.36</v>
      </c>
      <c r="AB44" s="201">
        <v>0</v>
      </c>
      <c r="AC44" s="201">
        <v>9.1</v>
      </c>
      <c r="AD44" s="201">
        <v>11.37</v>
      </c>
      <c r="AE44" s="201">
        <v>0</v>
      </c>
      <c r="AF44" s="201">
        <v>0</v>
      </c>
      <c r="AG44" s="201">
        <v>43.39</v>
      </c>
      <c r="AH44" s="201">
        <v>0</v>
      </c>
      <c r="AI44" s="201">
        <v>4.82</v>
      </c>
      <c r="AJ44" s="201">
        <v>0</v>
      </c>
      <c r="AK44" s="201">
        <v>9.6</v>
      </c>
      <c r="AL44" s="201">
        <v>0</v>
      </c>
      <c r="AM44" s="201">
        <v>0</v>
      </c>
      <c r="AN44" s="201">
        <v>0</v>
      </c>
      <c r="AO44" s="201">
        <v>178.2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10.67</v>
      </c>
      <c r="E45" s="201">
        <v>0</v>
      </c>
      <c r="F45" s="201">
        <v>0</v>
      </c>
      <c r="G45" s="201">
        <v>17.510000000000002</v>
      </c>
      <c r="H45" s="201">
        <v>0</v>
      </c>
      <c r="I45" s="201">
        <v>0</v>
      </c>
      <c r="J45" s="201">
        <v>22.13</v>
      </c>
      <c r="K45" s="201">
        <v>78.540000000000006</v>
      </c>
      <c r="L45" s="201">
        <v>32.869999999999997</v>
      </c>
      <c r="M45" s="201">
        <v>0</v>
      </c>
      <c r="N45" s="201">
        <v>0.56999999999999995</v>
      </c>
      <c r="O45" s="201">
        <v>1.9</v>
      </c>
      <c r="P45" s="201">
        <v>2.6</v>
      </c>
      <c r="Q45" s="201">
        <v>2.66</v>
      </c>
      <c r="R45" s="201">
        <v>5.22</v>
      </c>
      <c r="S45" s="201">
        <v>3.15</v>
      </c>
      <c r="T45" s="201">
        <v>0</v>
      </c>
      <c r="U45" s="201">
        <v>8.5299999999999994</v>
      </c>
      <c r="V45" s="201">
        <v>2.2799999999999998</v>
      </c>
      <c r="W45" s="201">
        <v>0.44</v>
      </c>
      <c r="X45" s="201">
        <v>1.42</v>
      </c>
      <c r="Y45" s="201">
        <v>0</v>
      </c>
      <c r="Z45" s="201">
        <v>22.8</v>
      </c>
      <c r="AA45" s="201">
        <v>11.36</v>
      </c>
      <c r="AB45" s="201">
        <v>0</v>
      </c>
      <c r="AC45" s="201">
        <v>9.1</v>
      </c>
      <c r="AD45" s="201">
        <v>11.37</v>
      </c>
      <c r="AE45" s="201">
        <v>0</v>
      </c>
      <c r="AF45" s="201">
        <v>0</v>
      </c>
      <c r="AG45" s="201">
        <v>43.39</v>
      </c>
      <c r="AH45" s="201">
        <v>0</v>
      </c>
      <c r="AI45" s="201">
        <v>4.82</v>
      </c>
      <c r="AJ45" s="201">
        <v>0</v>
      </c>
      <c r="AK45" s="201">
        <v>9.6</v>
      </c>
      <c r="AL45" s="201">
        <v>0</v>
      </c>
      <c r="AM45" s="201">
        <v>0</v>
      </c>
      <c r="AN45" s="201">
        <v>0</v>
      </c>
      <c r="AO45" s="201">
        <v>178.2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10.67</v>
      </c>
      <c r="E46" s="201">
        <v>0</v>
      </c>
      <c r="F46" s="201">
        <v>0</v>
      </c>
      <c r="G46" s="201">
        <v>17.510000000000002</v>
      </c>
      <c r="H46" s="201">
        <v>0</v>
      </c>
      <c r="I46" s="201">
        <v>0</v>
      </c>
      <c r="J46" s="201">
        <v>22.13</v>
      </c>
      <c r="K46" s="201">
        <v>78.540000000000006</v>
      </c>
      <c r="L46" s="201">
        <v>32.869999999999997</v>
      </c>
      <c r="M46" s="201">
        <v>0</v>
      </c>
      <c r="N46" s="201">
        <v>0.56999999999999995</v>
      </c>
      <c r="O46" s="201">
        <v>1.9</v>
      </c>
      <c r="P46" s="201">
        <v>2.6</v>
      </c>
      <c r="Q46" s="201">
        <v>2.66</v>
      </c>
      <c r="R46" s="201">
        <v>5.22</v>
      </c>
      <c r="S46" s="201">
        <v>3.15</v>
      </c>
      <c r="T46" s="201">
        <v>0</v>
      </c>
      <c r="U46" s="201">
        <v>8.5299999999999994</v>
      </c>
      <c r="V46" s="201">
        <v>2.2799999999999998</v>
      </c>
      <c r="W46" s="201">
        <v>0.44</v>
      </c>
      <c r="X46" s="201">
        <v>1.42</v>
      </c>
      <c r="Y46" s="201">
        <v>0</v>
      </c>
      <c r="Z46" s="201">
        <v>22.8</v>
      </c>
      <c r="AA46" s="201">
        <v>11.36</v>
      </c>
      <c r="AB46" s="201">
        <v>0</v>
      </c>
      <c r="AC46" s="201">
        <v>9.1</v>
      </c>
      <c r="AD46" s="201">
        <v>11.37</v>
      </c>
      <c r="AE46" s="201">
        <v>0</v>
      </c>
      <c r="AF46" s="201">
        <v>0</v>
      </c>
      <c r="AG46" s="201">
        <v>43.39</v>
      </c>
      <c r="AH46" s="201">
        <v>0</v>
      </c>
      <c r="AI46" s="201">
        <v>4.82</v>
      </c>
      <c r="AJ46" s="201">
        <v>0</v>
      </c>
      <c r="AK46" s="201">
        <v>9.6</v>
      </c>
      <c r="AL46" s="201">
        <v>0</v>
      </c>
      <c r="AM46" s="201">
        <v>0</v>
      </c>
      <c r="AN46" s="201">
        <v>0</v>
      </c>
      <c r="AO46" s="201">
        <v>178.2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10.67</v>
      </c>
      <c r="E47" s="201">
        <v>0</v>
      </c>
      <c r="F47" s="201">
        <v>0</v>
      </c>
      <c r="G47" s="201">
        <v>17.510000000000002</v>
      </c>
      <c r="H47" s="201">
        <v>0</v>
      </c>
      <c r="I47" s="201">
        <v>0</v>
      </c>
      <c r="J47" s="201">
        <v>22.13</v>
      </c>
      <c r="K47" s="201">
        <v>78.540000000000006</v>
      </c>
      <c r="L47" s="201">
        <v>32.869999999999997</v>
      </c>
      <c r="M47" s="201">
        <v>0</v>
      </c>
      <c r="N47" s="201">
        <v>0.56999999999999995</v>
      </c>
      <c r="O47" s="201">
        <v>1.9</v>
      </c>
      <c r="P47" s="201">
        <v>2.6</v>
      </c>
      <c r="Q47" s="201">
        <v>2.66</v>
      </c>
      <c r="R47" s="201">
        <v>5.22</v>
      </c>
      <c r="S47" s="201">
        <v>3.15</v>
      </c>
      <c r="T47" s="201">
        <v>0</v>
      </c>
      <c r="U47" s="201">
        <v>8.5299999999999994</v>
      </c>
      <c r="V47" s="201">
        <v>2.2799999999999998</v>
      </c>
      <c r="W47" s="201">
        <v>6.02</v>
      </c>
      <c r="X47" s="201">
        <v>1.42</v>
      </c>
      <c r="Y47" s="201">
        <v>0</v>
      </c>
      <c r="Z47" s="201">
        <v>22.8</v>
      </c>
      <c r="AA47" s="201">
        <v>11.36</v>
      </c>
      <c r="AB47" s="201">
        <v>0</v>
      </c>
      <c r="AC47" s="201">
        <v>9.1</v>
      </c>
      <c r="AD47" s="201">
        <v>11.37</v>
      </c>
      <c r="AE47" s="201">
        <v>0</v>
      </c>
      <c r="AF47" s="201">
        <v>0</v>
      </c>
      <c r="AG47" s="201">
        <v>43.39</v>
      </c>
      <c r="AH47" s="201">
        <v>0</v>
      </c>
      <c r="AI47" s="201">
        <v>4.82</v>
      </c>
      <c r="AJ47" s="201">
        <v>0</v>
      </c>
      <c r="AK47" s="201">
        <v>9.6</v>
      </c>
      <c r="AL47" s="201">
        <v>0</v>
      </c>
      <c r="AM47" s="201">
        <v>0</v>
      </c>
      <c r="AN47" s="201">
        <v>0</v>
      </c>
      <c r="AO47" s="201">
        <v>178.2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10.67</v>
      </c>
      <c r="E48" s="201">
        <v>0</v>
      </c>
      <c r="F48" s="201">
        <v>0</v>
      </c>
      <c r="G48" s="201">
        <v>17.510000000000002</v>
      </c>
      <c r="H48" s="201">
        <v>0</v>
      </c>
      <c r="I48" s="201">
        <v>0</v>
      </c>
      <c r="J48" s="201">
        <v>22.13</v>
      </c>
      <c r="K48" s="201">
        <v>78.540000000000006</v>
      </c>
      <c r="L48" s="201">
        <v>32.869999999999997</v>
      </c>
      <c r="M48" s="201">
        <v>0</v>
      </c>
      <c r="N48" s="201">
        <v>0.56999999999999995</v>
      </c>
      <c r="O48" s="201">
        <v>1.9</v>
      </c>
      <c r="P48" s="201">
        <v>2.6</v>
      </c>
      <c r="Q48" s="201">
        <v>2.66</v>
      </c>
      <c r="R48" s="201">
        <v>5.22</v>
      </c>
      <c r="S48" s="201">
        <v>3.15</v>
      </c>
      <c r="T48" s="201">
        <v>0</v>
      </c>
      <c r="U48" s="201">
        <v>8.5299999999999994</v>
      </c>
      <c r="V48" s="201">
        <v>2.2799999999999998</v>
      </c>
      <c r="W48" s="201">
        <v>6.02</v>
      </c>
      <c r="X48" s="201">
        <v>1.42</v>
      </c>
      <c r="Y48" s="201">
        <v>0</v>
      </c>
      <c r="Z48" s="201">
        <v>27.61</v>
      </c>
      <c r="AA48" s="201">
        <v>11.36</v>
      </c>
      <c r="AB48" s="201">
        <v>0</v>
      </c>
      <c r="AC48" s="201">
        <v>9.1</v>
      </c>
      <c r="AD48" s="201">
        <v>11.37</v>
      </c>
      <c r="AE48" s="201">
        <v>0</v>
      </c>
      <c r="AF48" s="201">
        <v>0</v>
      </c>
      <c r="AG48" s="201">
        <v>43.39</v>
      </c>
      <c r="AH48" s="201">
        <v>0</v>
      </c>
      <c r="AI48" s="201">
        <v>4.82</v>
      </c>
      <c r="AJ48" s="201">
        <v>0</v>
      </c>
      <c r="AK48" s="201">
        <v>9.6</v>
      </c>
      <c r="AL48" s="201">
        <v>0</v>
      </c>
      <c r="AM48" s="201">
        <v>0</v>
      </c>
      <c r="AN48" s="201">
        <v>0</v>
      </c>
      <c r="AO48" s="201">
        <v>178.2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10.67</v>
      </c>
      <c r="E49" s="201">
        <v>0</v>
      </c>
      <c r="F49" s="201">
        <v>0</v>
      </c>
      <c r="G49" s="201">
        <v>17.510000000000002</v>
      </c>
      <c r="H49" s="201">
        <v>0</v>
      </c>
      <c r="I49" s="201">
        <v>0</v>
      </c>
      <c r="J49" s="201">
        <v>22.13</v>
      </c>
      <c r="K49" s="201">
        <v>78.540000000000006</v>
      </c>
      <c r="L49" s="201">
        <v>32.869999999999997</v>
      </c>
      <c r="M49" s="201">
        <v>0</v>
      </c>
      <c r="N49" s="201">
        <v>0.56999999999999995</v>
      </c>
      <c r="O49" s="201">
        <v>1.9</v>
      </c>
      <c r="P49" s="201">
        <v>2.6</v>
      </c>
      <c r="Q49" s="201">
        <v>2.66</v>
      </c>
      <c r="R49" s="201">
        <v>5.22</v>
      </c>
      <c r="S49" s="201">
        <v>3.15</v>
      </c>
      <c r="T49" s="201">
        <v>0</v>
      </c>
      <c r="U49" s="201">
        <v>8.5299999999999994</v>
      </c>
      <c r="V49" s="201">
        <v>2.2799999999999998</v>
      </c>
      <c r="W49" s="201">
        <v>6.02</v>
      </c>
      <c r="X49" s="201">
        <v>1.42</v>
      </c>
      <c r="Y49" s="201">
        <v>0</v>
      </c>
      <c r="Z49" s="201">
        <v>30.5</v>
      </c>
      <c r="AA49" s="201">
        <v>11.36</v>
      </c>
      <c r="AB49" s="201">
        <v>0</v>
      </c>
      <c r="AC49" s="201">
        <v>9.1</v>
      </c>
      <c r="AD49" s="201">
        <v>11.37</v>
      </c>
      <c r="AE49" s="201">
        <v>0</v>
      </c>
      <c r="AF49" s="201">
        <v>0</v>
      </c>
      <c r="AG49" s="201">
        <v>43.39</v>
      </c>
      <c r="AH49" s="201">
        <v>0</v>
      </c>
      <c r="AI49" s="201">
        <v>4.82</v>
      </c>
      <c r="AJ49" s="201">
        <v>0</v>
      </c>
      <c r="AK49" s="201">
        <v>9.6</v>
      </c>
      <c r="AL49" s="201">
        <v>0</v>
      </c>
      <c r="AM49" s="201">
        <v>0</v>
      </c>
      <c r="AN49" s="201">
        <v>0</v>
      </c>
      <c r="AO49" s="201">
        <v>178.2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10.67</v>
      </c>
      <c r="E50" s="201">
        <v>0</v>
      </c>
      <c r="F50" s="201">
        <v>0</v>
      </c>
      <c r="G50" s="201">
        <v>17.510000000000002</v>
      </c>
      <c r="H50" s="201">
        <v>0</v>
      </c>
      <c r="I50" s="201">
        <v>0</v>
      </c>
      <c r="J50" s="201">
        <v>22.13</v>
      </c>
      <c r="K50" s="201">
        <v>78.540000000000006</v>
      </c>
      <c r="L50" s="201">
        <v>32.869999999999997</v>
      </c>
      <c r="M50" s="201">
        <v>0</v>
      </c>
      <c r="N50" s="201">
        <v>0.56999999999999995</v>
      </c>
      <c r="O50" s="201">
        <v>1.9</v>
      </c>
      <c r="P50" s="201">
        <v>2.6</v>
      </c>
      <c r="Q50" s="201">
        <v>2.66</v>
      </c>
      <c r="R50" s="201">
        <v>5.22</v>
      </c>
      <c r="S50" s="201">
        <v>3.15</v>
      </c>
      <c r="T50" s="201">
        <v>0</v>
      </c>
      <c r="U50" s="201">
        <v>8.5299999999999994</v>
      </c>
      <c r="V50" s="201">
        <v>2.2799999999999998</v>
      </c>
      <c r="W50" s="201">
        <v>6.02</v>
      </c>
      <c r="X50" s="201">
        <v>1.42</v>
      </c>
      <c r="Y50" s="201">
        <v>0</v>
      </c>
      <c r="Z50" s="201">
        <v>30.5</v>
      </c>
      <c r="AA50" s="201">
        <v>11.36</v>
      </c>
      <c r="AB50" s="201">
        <v>0</v>
      </c>
      <c r="AC50" s="201">
        <v>9.1</v>
      </c>
      <c r="AD50" s="201">
        <v>11.37</v>
      </c>
      <c r="AE50" s="201">
        <v>0</v>
      </c>
      <c r="AF50" s="201">
        <v>0</v>
      </c>
      <c r="AG50" s="201">
        <v>43.39</v>
      </c>
      <c r="AH50" s="201">
        <v>0</v>
      </c>
      <c r="AI50" s="201">
        <v>4.82</v>
      </c>
      <c r="AJ50" s="201">
        <v>0</v>
      </c>
      <c r="AK50" s="201">
        <v>9.6</v>
      </c>
      <c r="AL50" s="201">
        <v>0</v>
      </c>
      <c r="AM50" s="201">
        <v>0</v>
      </c>
      <c r="AN50" s="201">
        <v>0</v>
      </c>
      <c r="AO50" s="201">
        <v>178.2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10.67</v>
      </c>
      <c r="E51" s="201">
        <v>0</v>
      </c>
      <c r="F51" s="201">
        <v>0</v>
      </c>
      <c r="G51" s="201">
        <v>17.510000000000002</v>
      </c>
      <c r="H51" s="201">
        <v>0</v>
      </c>
      <c r="I51" s="201">
        <v>0</v>
      </c>
      <c r="J51" s="201">
        <v>22.13</v>
      </c>
      <c r="K51" s="201">
        <v>78.540000000000006</v>
      </c>
      <c r="L51" s="201">
        <v>32.869999999999997</v>
      </c>
      <c r="M51" s="201">
        <v>0</v>
      </c>
      <c r="N51" s="201">
        <v>0.56999999999999995</v>
      </c>
      <c r="O51" s="201">
        <v>1.9</v>
      </c>
      <c r="P51" s="201">
        <v>2.6</v>
      </c>
      <c r="Q51" s="201">
        <v>2.66</v>
      </c>
      <c r="R51" s="201">
        <v>5.22</v>
      </c>
      <c r="S51" s="201">
        <v>3.15</v>
      </c>
      <c r="T51" s="201">
        <v>0</v>
      </c>
      <c r="U51" s="201">
        <v>8.5299999999999994</v>
      </c>
      <c r="V51" s="201">
        <v>2.2799999999999998</v>
      </c>
      <c r="W51" s="201">
        <v>6.02</v>
      </c>
      <c r="X51" s="201">
        <v>1.42</v>
      </c>
      <c r="Y51" s="201">
        <v>0</v>
      </c>
      <c r="Z51" s="201">
        <v>30.5</v>
      </c>
      <c r="AA51" s="201">
        <v>11.36</v>
      </c>
      <c r="AB51" s="201">
        <v>0</v>
      </c>
      <c r="AC51" s="201">
        <v>9.1</v>
      </c>
      <c r="AD51" s="201">
        <v>11.37</v>
      </c>
      <c r="AE51" s="201">
        <v>0</v>
      </c>
      <c r="AF51" s="201">
        <v>0</v>
      </c>
      <c r="AG51" s="201">
        <v>43.39</v>
      </c>
      <c r="AH51" s="201">
        <v>0</v>
      </c>
      <c r="AI51" s="201">
        <v>4.82</v>
      </c>
      <c r="AJ51" s="201">
        <v>0</v>
      </c>
      <c r="AK51" s="201">
        <v>9.6</v>
      </c>
      <c r="AL51" s="201">
        <v>0</v>
      </c>
      <c r="AM51" s="201">
        <v>0</v>
      </c>
      <c r="AN51" s="201">
        <v>0</v>
      </c>
      <c r="AO51" s="201">
        <v>178.2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10.67</v>
      </c>
      <c r="E52" s="201">
        <v>0</v>
      </c>
      <c r="F52" s="201">
        <v>0</v>
      </c>
      <c r="G52" s="201">
        <v>17.510000000000002</v>
      </c>
      <c r="H52" s="201">
        <v>0</v>
      </c>
      <c r="I52" s="201">
        <v>0</v>
      </c>
      <c r="J52" s="201">
        <v>22.13</v>
      </c>
      <c r="K52" s="201">
        <v>78.540000000000006</v>
      </c>
      <c r="L52" s="201">
        <v>32.869999999999997</v>
      </c>
      <c r="M52" s="201">
        <v>0</v>
      </c>
      <c r="N52" s="201">
        <v>0.56999999999999995</v>
      </c>
      <c r="O52" s="201">
        <v>1.9</v>
      </c>
      <c r="P52" s="201">
        <v>2.6</v>
      </c>
      <c r="Q52" s="201">
        <v>2.66</v>
      </c>
      <c r="R52" s="201">
        <v>5.22</v>
      </c>
      <c r="S52" s="201">
        <v>3.15</v>
      </c>
      <c r="T52" s="201">
        <v>0</v>
      </c>
      <c r="U52" s="201">
        <v>8.5299999999999994</v>
      </c>
      <c r="V52" s="201">
        <v>2.2799999999999998</v>
      </c>
      <c r="W52" s="201">
        <v>6.02</v>
      </c>
      <c r="X52" s="201">
        <v>1.42</v>
      </c>
      <c r="Y52" s="201">
        <v>0</v>
      </c>
      <c r="Z52" s="201">
        <v>38.200000000000003</v>
      </c>
      <c r="AA52" s="201">
        <v>11.36</v>
      </c>
      <c r="AB52" s="201">
        <v>0</v>
      </c>
      <c r="AC52" s="201">
        <v>9.1</v>
      </c>
      <c r="AD52" s="201">
        <v>11.37</v>
      </c>
      <c r="AE52" s="201">
        <v>0</v>
      </c>
      <c r="AF52" s="201">
        <v>0</v>
      </c>
      <c r="AG52" s="201">
        <v>43.39</v>
      </c>
      <c r="AH52" s="201">
        <v>0</v>
      </c>
      <c r="AI52" s="201">
        <v>4.82</v>
      </c>
      <c r="AJ52" s="201">
        <v>0</v>
      </c>
      <c r="AK52" s="201">
        <v>9.6</v>
      </c>
      <c r="AL52" s="201">
        <v>0</v>
      </c>
      <c r="AM52" s="201">
        <v>0</v>
      </c>
      <c r="AN52" s="201">
        <v>0</v>
      </c>
      <c r="AO52" s="201">
        <v>178.2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10.67</v>
      </c>
      <c r="E53" s="201">
        <v>0</v>
      </c>
      <c r="F53" s="201">
        <v>0</v>
      </c>
      <c r="G53" s="201">
        <v>17.510000000000002</v>
      </c>
      <c r="H53" s="201">
        <v>0</v>
      </c>
      <c r="I53" s="201">
        <v>0</v>
      </c>
      <c r="J53" s="201">
        <v>22.13</v>
      </c>
      <c r="K53" s="201">
        <v>78.540000000000006</v>
      </c>
      <c r="L53" s="201">
        <v>32.869999999999997</v>
      </c>
      <c r="M53" s="201">
        <v>0</v>
      </c>
      <c r="N53" s="201">
        <v>0.56999999999999995</v>
      </c>
      <c r="O53" s="201">
        <v>1.9</v>
      </c>
      <c r="P53" s="201">
        <v>2.6</v>
      </c>
      <c r="Q53" s="201">
        <v>2.66</v>
      </c>
      <c r="R53" s="201">
        <v>5.22</v>
      </c>
      <c r="S53" s="201">
        <v>3.15</v>
      </c>
      <c r="T53" s="201">
        <v>0</v>
      </c>
      <c r="U53" s="201">
        <v>8.5299999999999994</v>
      </c>
      <c r="V53" s="201">
        <v>2.2799999999999998</v>
      </c>
      <c r="W53" s="201">
        <v>6.02</v>
      </c>
      <c r="X53" s="201">
        <v>1.42</v>
      </c>
      <c r="Y53" s="201">
        <v>0</v>
      </c>
      <c r="Z53" s="201">
        <v>38.200000000000003</v>
      </c>
      <c r="AA53" s="201">
        <v>11.36</v>
      </c>
      <c r="AB53" s="201">
        <v>0</v>
      </c>
      <c r="AC53" s="201">
        <v>9.1</v>
      </c>
      <c r="AD53" s="201">
        <v>11.37</v>
      </c>
      <c r="AE53" s="201">
        <v>0</v>
      </c>
      <c r="AF53" s="201">
        <v>0</v>
      </c>
      <c r="AG53" s="201">
        <v>43.39</v>
      </c>
      <c r="AH53" s="201">
        <v>0</v>
      </c>
      <c r="AI53" s="201">
        <v>4.82</v>
      </c>
      <c r="AJ53" s="201">
        <v>0</v>
      </c>
      <c r="AK53" s="201">
        <v>9.6</v>
      </c>
      <c r="AL53" s="201">
        <v>0</v>
      </c>
      <c r="AM53" s="201">
        <v>0</v>
      </c>
      <c r="AN53" s="201">
        <v>0</v>
      </c>
      <c r="AO53" s="201">
        <v>178.2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10.67</v>
      </c>
      <c r="E54" s="201">
        <v>0</v>
      </c>
      <c r="F54" s="201">
        <v>0</v>
      </c>
      <c r="G54" s="201">
        <v>17.510000000000002</v>
      </c>
      <c r="H54" s="201">
        <v>0</v>
      </c>
      <c r="I54" s="201">
        <v>0</v>
      </c>
      <c r="J54" s="201">
        <v>22.13</v>
      </c>
      <c r="K54" s="201">
        <v>78.540000000000006</v>
      </c>
      <c r="L54" s="201">
        <v>32.869999999999997</v>
      </c>
      <c r="M54" s="201">
        <v>0</v>
      </c>
      <c r="N54" s="201">
        <v>0.56999999999999995</v>
      </c>
      <c r="O54" s="201">
        <v>1.9</v>
      </c>
      <c r="P54" s="201">
        <v>2.6</v>
      </c>
      <c r="Q54" s="201">
        <v>2.66</v>
      </c>
      <c r="R54" s="201">
        <v>5.22</v>
      </c>
      <c r="S54" s="201">
        <v>3.15</v>
      </c>
      <c r="T54" s="201">
        <v>0</v>
      </c>
      <c r="U54" s="201">
        <v>8.5299999999999994</v>
      </c>
      <c r="V54" s="201">
        <v>2.2799999999999998</v>
      </c>
      <c r="W54" s="201">
        <v>6.02</v>
      </c>
      <c r="X54" s="201">
        <v>1.42</v>
      </c>
      <c r="Y54" s="201">
        <v>0</v>
      </c>
      <c r="Z54" s="201">
        <v>38.200000000000003</v>
      </c>
      <c r="AA54" s="201">
        <v>11.36</v>
      </c>
      <c r="AB54" s="201">
        <v>0</v>
      </c>
      <c r="AC54" s="201">
        <v>9.1</v>
      </c>
      <c r="AD54" s="201">
        <v>11.37</v>
      </c>
      <c r="AE54" s="201">
        <v>0</v>
      </c>
      <c r="AF54" s="201">
        <v>0</v>
      </c>
      <c r="AG54" s="201">
        <v>43.39</v>
      </c>
      <c r="AH54" s="201">
        <v>0</v>
      </c>
      <c r="AI54" s="201">
        <v>4.82</v>
      </c>
      <c r="AJ54" s="201">
        <v>0</v>
      </c>
      <c r="AK54" s="201">
        <v>9.6</v>
      </c>
      <c r="AL54" s="201">
        <v>0</v>
      </c>
      <c r="AM54" s="201">
        <v>0</v>
      </c>
      <c r="AN54" s="201">
        <v>0</v>
      </c>
      <c r="AO54" s="201">
        <v>178.2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10.67</v>
      </c>
      <c r="E55" s="201">
        <v>0</v>
      </c>
      <c r="F55" s="201">
        <v>0</v>
      </c>
      <c r="G55" s="201">
        <v>17.510000000000002</v>
      </c>
      <c r="H55" s="201">
        <v>0</v>
      </c>
      <c r="I55" s="201">
        <v>0</v>
      </c>
      <c r="J55" s="201">
        <v>22.13</v>
      </c>
      <c r="K55" s="201">
        <v>78.540000000000006</v>
      </c>
      <c r="L55" s="201">
        <v>32.869999999999997</v>
      </c>
      <c r="M55" s="201">
        <v>0</v>
      </c>
      <c r="N55" s="201">
        <v>0.56999999999999995</v>
      </c>
      <c r="O55" s="201">
        <v>1.9</v>
      </c>
      <c r="P55" s="201">
        <v>2.6</v>
      </c>
      <c r="Q55" s="201">
        <v>2.66</v>
      </c>
      <c r="R55" s="201">
        <v>5.22</v>
      </c>
      <c r="S55" s="201">
        <v>3.15</v>
      </c>
      <c r="T55" s="201">
        <v>0</v>
      </c>
      <c r="U55" s="201">
        <v>8.5299999999999994</v>
      </c>
      <c r="V55" s="201">
        <v>2.2799999999999998</v>
      </c>
      <c r="W55" s="201">
        <v>5.9</v>
      </c>
      <c r="X55" s="201">
        <v>1.42</v>
      </c>
      <c r="Y55" s="201">
        <v>0</v>
      </c>
      <c r="Z55" s="201">
        <v>38.200000000000003</v>
      </c>
      <c r="AA55" s="201">
        <v>11.36</v>
      </c>
      <c r="AB55" s="201">
        <v>0</v>
      </c>
      <c r="AC55" s="201">
        <v>9.1</v>
      </c>
      <c r="AD55" s="201">
        <v>11.37</v>
      </c>
      <c r="AE55" s="201">
        <v>0</v>
      </c>
      <c r="AF55" s="201">
        <v>0</v>
      </c>
      <c r="AG55" s="201">
        <v>43.39</v>
      </c>
      <c r="AH55" s="201">
        <v>0</v>
      </c>
      <c r="AI55" s="201">
        <v>4.82</v>
      </c>
      <c r="AJ55" s="201">
        <v>0</v>
      </c>
      <c r="AK55" s="201">
        <v>9.6</v>
      </c>
      <c r="AL55" s="201">
        <v>0</v>
      </c>
      <c r="AM55" s="201">
        <v>0</v>
      </c>
      <c r="AN55" s="201">
        <v>0</v>
      </c>
      <c r="AO55" s="201">
        <v>178.2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10.67</v>
      </c>
      <c r="E56" s="201">
        <v>0</v>
      </c>
      <c r="F56" s="201">
        <v>0</v>
      </c>
      <c r="G56" s="201">
        <v>17.510000000000002</v>
      </c>
      <c r="H56" s="201">
        <v>0</v>
      </c>
      <c r="I56" s="201">
        <v>0</v>
      </c>
      <c r="J56" s="201">
        <v>22.13</v>
      </c>
      <c r="K56" s="201">
        <v>78.540000000000006</v>
      </c>
      <c r="L56" s="201">
        <v>32.869999999999997</v>
      </c>
      <c r="M56" s="201">
        <v>0</v>
      </c>
      <c r="N56" s="201">
        <v>0.56999999999999995</v>
      </c>
      <c r="O56" s="201">
        <v>1.9</v>
      </c>
      <c r="P56" s="201">
        <v>2.6</v>
      </c>
      <c r="Q56" s="201">
        <v>2.66</v>
      </c>
      <c r="R56" s="201">
        <v>5.22</v>
      </c>
      <c r="S56" s="201">
        <v>3.15</v>
      </c>
      <c r="T56" s="201">
        <v>0</v>
      </c>
      <c r="U56" s="201">
        <v>8.5299999999999994</v>
      </c>
      <c r="V56" s="201">
        <v>2.2799999999999998</v>
      </c>
      <c r="W56" s="201">
        <v>5.9</v>
      </c>
      <c r="X56" s="201">
        <v>1.42</v>
      </c>
      <c r="Y56" s="201">
        <v>0</v>
      </c>
      <c r="Z56" s="201">
        <v>38.200000000000003</v>
      </c>
      <c r="AA56" s="201">
        <v>11.36</v>
      </c>
      <c r="AB56" s="201">
        <v>0</v>
      </c>
      <c r="AC56" s="201">
        <v>9.1</v>
      </c>
      <c r="AD56" s="201">
        <v>11.37</v>
      </c>
      <c r="AE56" s="201">
        <v>0</v>
      </c>
      <c r="AF56" s="201">
        <v>0</v>
      </c>
      <c r="AG56" s="201">
        <v>43.39</v>
      </c>
      <c r="AH56" s="201">
        <v>0</v>
      </c>
      <c r="AI56" s="201">
        <v>4.82</v>
      </c>
      <c r="AJ56" s="201">
        <v>0</v>
      </c>
      <c r="AK56" s="201">
        <v>9.6</v>
      </c>
      <c r="AL56" s="201">
        <v>0</v>
      </c>
      <c r="AM56" s="201">
        <v>0</v>
      </c>
      <c r="AN56" s="201">
        <v>0</v>
      </c>
      <c r="AO56" s="201">
        <v>178.2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10.67</v>
      </c>
      <c r="E57" s="201">
        <v>0</v>
      </c>
      <c r="F57" s="201">
        <v>0</v>
      </c>
      <c r="G57" s="201">
        <v>17.510000000000002</v>
      </c>
      <c r="H57" s="201">
        <v>0</v>
      </c>
      <c r="I57" s="201">
        <v>0</v>
      </c>
      <c r="J57" s="201">
        <v>22.13</v>
      </c>
      <c r="K57" s="201">
        <v>78.540000000000006</v>
      </c>
      <c r="L57" s="201">
        <v>32.869999999999997</v>
      </c>
      <c r="M57" s="201">
        <v>0</v>
      </c>
      <c r="N57" s="201">
        <v>0.56999999999999995</v>
      </c>
      <c r="O57" s="201">
        <v>1.9</v>
      </c>
      <c r="P57" s="201">
        <v>2.6</v>
      </c>
      <c r="Q57" s="201">
        <v>2.73</v>
      </c>
      <c r="R57" s="201">
        <v>5.22</v>
      </c>
      <c r="S57" s="201">
        <v>3.15</v>
      </c>
      <c r="T57" s="201">
        <v>0</v>
      </c>
      <c r="U57" s="201">
        <v>8.5299999999999994</v>
      </c>
      <c r="V57" s="201">
        <v>2.39</v>
      </c>
      <c r="W57" s="201">
        <v>5.9</v>
      </c>
      <c r="X57" s="201">
        <v>1.42</v>
      </c>
      <c r="Y57" s="201">
        <v>0</v>
      </c>
      <c r="Z57" s="201">
        <v>38.200000000000003</v>
      </c>
      <c r="AA57" s="201">
        <v>11.36</v>
      </c>
      <c r="AB57" s="201">
        <v>0</v>
      </c>
      <c r="AC57" s="201">
        <v>9.1</v>
      </c>
      <c r="AD57" s="201">
        <v>11.37</v>
      </c>
      <c r="AE57" s="201">
        <v>0</v>
      </c>
      <c r="AF57" s="201">
        <v>0</v>
      </c>
      <c r="AG57" s="201">
        <v>43.39</v>
      </c>
      <c r="AH57" s="201">
        <v>0</v>
      </c>
      <c r="AI57" s="201">
        <v>4.82</v>
      </c>
      <c r="AJ57" s="201">
        <v>0</v>
      </c>
      <c r="AK57" s="201">
        <v>9.6</v>
      </c>
      <c r="AL57" s="201">
        <v>0</v>
      </c>
      <c r="AM57" s="201">
        <v>0</v>
      </c>
      <c r="AN57" s="201">
        <v>0</v>
      </c>
      <c r="AO57" s="201">
        <v>178.2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10.67</v>
      </c>
      <c r="E58" s="201">
        <v>0</v>
      </c>
      <c r="F58" s="201">
        <v>0</v>
      </c>
      <c r="G58" s="201">
        <v>17.510000000000002</v>
      </c>
      <c r="H58" s="201">
        <v>0</v>
      </c>
      <c r="I58" s="201">
        <v>0</v>
      </c>
      <c r="J58" s="201">
        <v>22.13</v>
      </c>
      <c r="K58" s="201">
        <v>78.540000000000006</v>
      </c>
      <c r="L58" s="201">
        <v>32.869999999999997</v>
      </c>
      <c r="M58" s="201">
        <v>0</v>
      </c>
      <c r="N58" s="201">
        <v>0.56999999999999995</v>
      </c>
      <c r="O58" s="201">
        <v>1.9</v>
      </c>
      <c r="P58" s="201">
        <v>2.6</v>
      </c>
      <c r="Q58" s="201">
        <v>2.73</v>
      </c>
      <c r="R58" s="201">
        <v>5.22</v>
      </c>
      <c r="S58" s="201">
        <v>3.15</v>
      </c>
      <c r="T58" s="201">
        <v>0</v>
      </c>
      <c r="U58" s="201">
        <v>8.5299999999999994</v>
      </c>
      <c r="V58" s="201">
        <v>2.39</v>
      </c>
      <c r="W58" s="201">
        <v>5.9</v>
      </c>
      <c r="X58" s="201">
        <v>1.42</v>
      </c>
      <c r="Y58" s="201">
        <v>0</v>
      </c>
      <c r="Z58" s="201">
        <v>38.200000000000003</v>
      </c>
      <c r="AA58" s="201">
        <v>11.36</v>
      </c>
      <c r="AB58" s="201">
        <v>0</v>
      </c>
      <c r="AC58" s="201">
        <v>9.1</v>
      </c>
      <c r="AD58" s="201">
        <v>11.37</v>
      </c>
      <c r="AE58" s="201">
        <v>0</v>
      </c>
      <c r="AF58" s="201">
        <v>0</v>
      </c>
      <c r="AG58" s="201">
        <v>43.39</v>
      </c>
      <c r="AH58" s="201">
        <v>0</v>
      </c>
      <c r="AI58" s="201">
        <v>4.82</v>
      </c>
      <c r="AJ58" s="201">
        <v>0</v>
      </c>
      <c r="AK58" s="201">
        <v>9.6</v>
      </c>
      <c r="AL58" s="201">
        <v>0</v>
      </c>
      <c r="AM58" s="201">
        <v>0</v>
      </c>
      <c r="AN58" s="201">
        <v>0</v>
      </c>
      <c r="AO58" s="201">
        <v>178.2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10.67</v>
      </c>
      <c r="E59" s="201">
        <v>0</v>
      </c>
      <c r="F59" s="201">
        <v>0</v>
      </c>
      <c r="G59" s="201">
        <v>17.510000000000002</v>
      </c>
      <c r="H59" s="201">
        <v>0</v>
      </c>
      <c r="I59" s="201">
        <v>0</v>
      </c>
      <c r="J59" s="201">
        <v>22.13</v>
      </c>
      <c r="K59" s="201">
        <v>77.86</v>
      </c>
      <c r="L59" s="201">
        <v>32.869999999999997</v>
      </c>
      <c r="M59" s="201">
        <v>0</v>
      </c>
      <c r="N59" s="201">
        <v>0.56999999999999995</v>
      </c>
      <c r="O59" s="201">
        <v>1.9</v>
      </c>
      <c r="P59" s="201">
        <v>2.6</v>
      </c>
      <c r="Q59" s="201">
        <v>2.73</v>
      </c>
      <c r="R59" s="201">
        <v>5.22</v>
      </c>
      <c r="S59" s="201">
        <v>3.15</v>
      </c>
      <c r="T59" s="201">
        <v>0</v>
      </c>
      <c r="U59" s="201">
        <v>8.5299999999999994</v>
      </c>
      <c r="V59" s="201">
        <v>2.39</v>
      </c>
      <c r="W59" s="201">
        <v>6.02</v>
      </c>
      <c r="X59" s="201">
        <v>1.42</v>
      </c>
      <c r="Y59" s="201">
        <v>0</v>
      </c>
      <c r="Z59" s="201">
        <v>38.200000000000003</v>
      </c>
      <c r="AA59" s="201">
        <v>11.36</v>
      </c>
      <c r="AB59" s="201">
        <v>0</v>
      </c>
      <c r="AC59" s="201">
        <v>9.1</v>
      </c>
      <c r="AD59" s="201">
        <v>11.37</v>
      </c>
      <c r="AE59" s="201">
        <v>0</v>
      </c>
      <c r="AF59" s="201">
        <v>0</v>
      </c>
      <c r="AG59" s="201">
        <v>43.39</v>
      </c>
      <c r="AH59" s="201">
        <v>0</v>
      </c>
      <c r="AI59" s="201">
        <v>4.82</v>
      </c>
      <c r="AJ59" s="201">
        <v>0</v>
      </c>
      <c r="AK59" s="201">
        <v>9.6</v>
      </c>
      <c r="AL59" s="201">
        <v>0</v>
      </c>
      <c r="AM59" s="201">
        <v>0</v>
      </c>
      <c r="AN59" s="201">
        <v>0</v>
      </c>
      <c r="AO59" s="201">
        <v>178.2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10.67</v>
      </c>
      <c r="E60" s="201">
        <v>0</v>
      </c>
      <c r="F60" s="201">
        <v>0</v>
      </c>
      <c r="G60" s="201">
        <v>17.510000000000002</v>
      </c>
      <c r="H60" s="201">
        <v>0</v>
      </c>
      <c r="I60" s="201">
        <v>0</v>
      </c>
      <c r="J60" s="201">
        <v>22.13</v>
      </c>
      <c r="K60" s="201">
        <v>77.86</v>
      </c>
      <c r="L60" s="201">
        <v>32.869999999999997</v>
      </c>
      <c r="M60" s="201">
        <v>0</v>
      </c>
      <c r="N60" s="201">
        <v>0.56999999999999995</v>
      </c>
      <c r="O60" s="201">
        <v>1.9</v>
      </c>
      <c r="P60" s="201">
        <v>2.6</v>
      </c>
      <c r="Q60" s="201">
        <v>2.73</v>
      </c>
      <c r="R60" s="201">
        <v>5.22</v>
      </c>
      <c r="S60" s="201">
        <v>3.15</v>
      </c>
      <c r="T60" s="201">
        <v>0</v>
      </c>
      <c r="U60" s="201">
        <v>8.5299999999999994</v>
      </c>
      <c r="V60" s="201">
        <v>2.39</v>
      </c>
      <c r="W60" s="201">
        <v>6.02</v>
      </c>
      <c r="X60" s="201">
        <v>1.42</v>
      </c>
      <c r="Y60" s="201">
        <v>0</v>
      </c>
      <c r="Z60" s="201">
        <v>38.200000000000003</v>
      </c>
      <c r="AA60" s="201">
        <v>11.36</v>
      </c>
      <c r="AB60" s="201">
        <v>0</v>
      </c>
      <c r="AC60" s="201">
        <v>9.1</v>
      </c>
      <c r="AD60" s="201">
        <v>11.37</v>
      </c>
      <c r="AE60" s="201">
        <v>0</v>
      </c>
      <c r="AF60" s="201">
        <v>0</v>
      </c>
      <c r="AG60" s="201">
        <v>43.39</v>
      </c>
      <c r="AH60" s="201">
        <v>0</v>
      </c>
      <c r="AI60" s="201">
        <v>4.82</v>
      </c>
      <c r="AJ60" s="201">
        <v>0</v>
      </c>
      <c r="AK60" s="201">
        <v>9.6</v>
      </c>
      <c r="AL60" s="201">
        <v>0</v>
      </c>
      <c r="AM60" s="201">
        <v>0</v>
      </c>
      <c r="AN60" s="201">
        <v>0</v>
      </c>
      <c r="AO60" s="201">
        <v>178.2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10.67</v>
      </c>
      <c r="E61" s="201">
        <v>0</v>
      </c>
      <c r="F61" s="201">
        <v>0</v>
      </c>
      <c r="G61" s="201">
        <v>17.510000000000002</v>
      </c>
      <c r="H61" s="201">
        <v>0</v>
      </c>
      <c r="I61" s="201">
        <v>0</v>
      </c>
      <c r="J61" s="201">
        <v>22.13</v>
      </c>
      <c r="K61" s="201">
        <v>78.53</v>
      </c>
      <c r="L61" s="201">
        <v>32.869999999999997</v>
      </c>
      <c r="M61" s="201">
        <v>0</v>
      </c>
      <c r="N61" s="201">
        <v>0.56999999999999995</v>
      </c>
      <c r="O61" s="201">
        <v>1.9</v>
      </c>
      <c r="P61" s="201">
        <v>2.6</v>
      </c>
      <c r="Q61" s="201">
        <v>2.73</v>
      </c>
      <c r="R61" s="201">
        <v>5.22</v>
      </c>
      <c r="S61" s="201">
        <v>3.15</v>
      </c>
      <c r="T61" s="201">
        <v>0</v>
      </c>
      <c r="U61" s="201">
        <v>8.5299999999999994</v>
      </c>
      <c r="V61" s="201">
        <v>2.39</v>
      </c>
      <c r="W61" s="201">
        <v>6.02</v>
      </c>
      <c r="X61" s="201">
        <v>1.42</v>
      </c>
      <c r="Y61" s="201">
        <v>0</v>
      </c>
      <c r="Z61" s="201">
        <v>38.200000000000003</v>
      </c>
      <c r="AA61" s="201">
        <v>11.36</v>
      </c>
      <c r="AB61" s="201">
        <v>0</v>
      </c>
      <c r="AC61" s="201">
        <v>9.1</v>
      </c>
      <c r="AD61" s="201">
        <v>11.37</v>
      </c>
      <c r="AE61" s="201">
        <v>0</v>
      </c>
      <c r="AF61" s="201">
        <v>0</v>
      </c>
      <c r="AG61" s="201">
        <v>43.39</v>
      </c>
      <c r="AH61" s="201">
        <v>0</v>
      </c>
      <c r="AI61" s="201">
        <v>4.82</v>
      </c>
      <c r="AJ61" s="201">
        <v>0</v>
      </c>
      <c r="AK61" s="201">
        <v>9.6</v>
      </c>
      <c r="AL61" s="201">
        <v>0</v>
      </c>
      <c r="AM61" s="201">
        <v>0</v>
      </c>
      <c r="AN61" s="201">
        <v>0</v>
      </c>
      <c r="AO61" s="201">
        <v>178.2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10.67</v>
      </c>
      <c r="E62" s="201">
        <v>0</v>
      </c>
      <c r="F62" s="201">
        <v>0</v>
      </c>
      <c r="G62" s="201">
        <v>17.510000000000002</v>
      </c>
      <c r="H62" s="201">
        <v>0</v>
      </c>
      <c r="I62" s="201">
        <v>0</v>
      </c>
      <c r="J62" s="201">
        <v>22.13</v>
      </c>
      <c r="K62" s="201">
        <v>78.53</v>
      </c>
      <c r="L62" s="201">
        <v>32.869999999999997</v>
      </c>
      <c r="M62" s="201">
        <v>0</v>
      </c>
      <c r="N62" s="201">
        <v>0.56999999999999995</v>
      </c>
      <c r="O62" s="201">
        <v>1.9</v>
      </c>
      <c r="P62" s="201">
        <v>2.6</v>
      </c>
      <c r="Q62" s="201">
        <v>2.73</v>
      </c>
      <c r="R62" s="201">
        <v>5.22</v>
      </c>
      <c r="S62" s="201">
        <v>3.15</v>
      </c>
      <c r="T62" s="201">
        <v>0</v>
      </c>
      <c r="U62" s="201">
        <v>8.5299999999999994</v>
      </c>
      <c r="V62" s="201">
        <v>2.39</v>
      </c>
      <c r="W62" s="201">
        <v>6.02</v>
      </c>
      <c r="X62" s="201">
        <v>1.42</v>
      </c>
      <c r="Y62" s="201">
        <v>0</v>
      </c>
      <c r="Z62" s="201">
        <v>38.200000000000003</v>
      </c>
      <c r="AA62" s="201">
        <v>11.36</v>
      </c>
      <c r="AB62" s="201">
        <v>0</v>
      </c>
      <c r="AC62" s="201">
        <v>9.1</v>
      </c>
      <c r="AD62" s="201">
        <v>11.37</v>
      </c>
      <c r="AE62" s="201">
        <v>0</v>
      </c>
      <c r="AF62" s="201">
        <v>0</v>
      </c>
      <c r="AG62" s="201">
        <v>43.39</v>
      </c>
      <c r="AH62" s="201">
        <v>0</v>
      </c>
      <c r="AI62" s="201">
        <v>4.82</v>
      </c>
      <c r="AJ62" s="201">
        <v>0</v>
      </c>
      <c r="AK62" s="201">
        <v>9.6</v>
      </c>
      <c r="AL62" s="201">
        <v>0</v>
      </c>
      <c r="AM62" s="201">
        <v>0</v>
      </c>
      <c r="AN62" s="201">
        <v>0</v>
      </c>
      <c r="AO62" s="201">
        <v>178.2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10.67</v>
      </c>
      <c r="E63" s="201">
        <v>0</v>
      </c>
      <c r="F63" s="201">
        <v>0</v>
      </c>
      <c r="G63" s="201">
        <v>17.510000000000002</v>
      </c>
      <c r="H63" s="201">
        <v>0</v>
      </c>
      <c r="I63" s="201">
        <v>0</v>
      </c>
      <c r="J63" s="201">
        <v>22.13</v>
      </c>
      <c r="K63" s="201">
        <v>78.53</v>
      </c>
      <c r="L63" s="201">
        <v>32.869999999999997</v>
      </c>
      <c r="M63" s="201">
        <v>0</v>
      </c>
      <c r="N63" s="201">
        <v>0.56999999999999995</v>
      </c>
      <c r="O63" s="201">
        <v>1.9</v>
      </c>
      <c r="P63" s="201">
        <v>2.6</v>
      </c>
      <c r="Q63" s="201">
        <v>2.73</v>
      </c>
      <c r="R63" s="201">
        <v>5.22</v>
      </c>
      <c r="S63" s="201">
        <v>3.15</v>
      </c>
      <c r="T63" s="201">
        <v>0</v>
      </c>
      <c r="U63" s="201">
        <v>8.5299999999999994</v>
      </c>
      <c r="V63" s="201">
        <v>2.39</v>
      </c>
      <c r="W63" s="201">
        <v>0.44</v>
      </c>
      <c r="X63" s="201">
        <v>1.42</v>
      </c>
      <c r="Y63" s="201">
        <v>0</v>
      </c>
      <c r="Z63" s="201">
        <v>38.200000000000003</v>
      </c>
      <c r="AA63" s="201">
        <v>11.36</v>
      </c>
      <c r="AB63" s="201">
        <v>0</v>
      </c>
      <c r="AC63" s="201">
        <v>9.1</v>
      </c>
      <c r="AD63" s="201">
        <v>11.37</v>
      </c>
      <c r="AE63" s="201">
        <v>0</v>
      </c>
      <c r="AF63" s="201">
        <v>0</v>
      </c>
      <c r="AG63" s="201">
        <v>43.39</v>
      </c>
      <c r="AH63" s="201">
        <v>0</v>
      </c>
      <c r="AI63" s="201">
        <v>4.82</v>
      </c>
      <c r="AJ63" s="201">
        <v>0</v>
      </c>
      <c r="AK63" s="201">
        <v>9.6</v>
      </c>
      <c r="AL63" s="201">
        <v>0</v>
      </c>
      <c r="AM63" s="201">
        <v>0</v>
      </c>
      <c r="AN63" s="201">
        <v>0</v>
      </c>
      <c r="AO63" s="201">
        <v>178.2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10.67</v>
      </c>
      <c r="E64" s="201">
        <v>0</v>
      </c>
      <c r="F64" s="201">
        <v>0</v>
      </c>
      <c r="G64" s="201">
        <v>17.510000000000002</v>
      </c>
      <c r="H64" s="201">
        <v>0</v>
      </c>
      <c r="I64" s="201">
        <v>0</v>
      </c>
      <c r="J64" s="201">
        <v>22.13</v>
      </c>
      <c r="K64" s="201">
        <v>78.53</v>
      </c>
      <c r="L64" s="201">
        <v>32.869999999999997</v>
      </c>
      <c r="M64" s="201">
        <v>0</v>
      </c>
      <c r="N64" s="201">
        <v>0.56999999999999995</v>
      </c>
      <c r="O64" s="201">
        <v>1.9</v>
      </c>
      <c r="P64" s="201">
        <v>2.6</v>
      </c>
      <c r="Q64" s="201">
        <v>2.73</v>
      </c>
      <c r="R64" s="201">
        <v>5.22</v>
      </c>
      <c r="S64" s="201">
        <v>3.15</v>
      </c>
      <c r="T64" s="201">
        <v>0</v>
      </c>
      <c r="U64" s="201">
        <v>8.5299999999999994</v>
      </c>
      <c r="V64" s="201">
        <v>2.39</v>
      </c>
      <c r="W64" s="201">
        <v>0.44</v>
      </c>
      <c r="X64" s="201">
        <v>1.42</v>
      </c>
      <c r="Y64" s="201">
        <v>0</v>
      </c>
      <c r="Z64" s="201">
        <v>38.200000000000003</v>
      </c>
      <c r="AA64" s="201">
        <v>11.36</v>
      </c>
      <c r="AB64" s="201">
        <v>0</v>
      </c>
      <c r="AC64" s="201">
        <v>9.1</v>
      </c>
      <c r="AD64" s="201">
        <v>11.37</v>
      </c>
      <c r="AE64" s="201">
        <v>0</v>
      </c>
      <c r="AF64" s="201">
        <v>0</v>
      </c>
      <c r="AG64" s="201">
        <v>43.39</v>
      </c>
      <c r="AH64" s="201">
        <v>0</v>
      </c>
      <c r="AI64" s="201">
        <v>4.82</v>
      </c>
      <c r="AJ64" s="201">
        <v>0</v>
      </c>
      <c r="AK64" s="201">
        <v>9.6</v>
      </c>
      <c r="AL64" s="201">
        <v>0</v>
      </c>
      <c r="AM64" s="201">
        <v>0</v>
      </c>
      <c r="AN64" s="201">
        <v>0</v>
      </c>
      <c r="AO64" s="201">
        <v>178.2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10.67</v>
      </c>
      <c r="E65" s="201">
        <v>0</v>
      </c>
      <c r="F65" s="201">
        <v>0</v>
      </c>
      <c r="G65" s="201">
        <v>17.510000000000002</v>
      </c>
      <c r="H65" s="201">
        <v>0</v>
      </c>
      <c r="I65" s="201">
        <v>0</v>
      </c>
      <c r="J65" s="201">
        <v>22.13</v>
      </c>
      <c r="K65" s="201">
        <v>78.53</v>
      </c>
      <c r="L65" s="201">
        <v>32.869999999999997</v>
      </c>
      <c r="M65" s="201">
        <v>0</v>
      </c>
      <c r="N65" s="201">
        <v>0.56999999999999995</v>
      </c>
      <c r="O65" s="201">
        <v>1.9</v>
      </c>
      <c r="P65" s="201">
        <v>2.6</v>
      </c>
      <c r="Q65" s="201">
        <v>2.73</v>
      </c>
      <c r="R65" s="201">
        <v>5.22</v>
      </c>
      <c r="S65" s="201">
        <v>3.15</v>
      </c>
      <c r="T65" s="201">
        <v>0</v>
      </c>
      <c r="U65" s="201">
        <v>8.5299999999999994</v>
      </c>
      <c r="V65" s="201">
        <v>2.39</v>
      </c>
      <c r="W65" s="201">
        <v>0.44</v>
      </c>
      <c r="X65" s="201">
        <v>1.42</v>
      </c>
      <c r="Y65" s="201">
        <v>0</v>
      </c>
      <c r="Z65" s="201">
        <v>38.200000000000003</v>
      </c>
      <c r="AA65" s="201">
        <v>11.36</v>
      </c>
      <c r="AB65" s="201">
        <v>0</v>
      </c>
      <c r="AC65" s="201">
        <v>9.1</v>
      </c>
      <c r="AD65" s="201">
        <v>11.37</v>
      </c>
      <c r="AE65" s="201">
        <v>0</v>
      </c>
      <c r="AF65" s="201">
        <v>0</v>
      </c>
      <c r="AG65" s="201">
        <v>43.39</v>
      </c>
      <c r="AH65" s="201">
        <v>0</v>
      </c>
      <c r="AI65" s="201">
        <v>4.82</v>
      </c>
      <c r="AJ65" s="201">
        <v>0</v>
      </c>
      <c r="AK65" s="201">
        <v>9.6</v>
      </c>
      <c r="AL65" s="201">
        <v>0</v>
      </c>
      <c r="AM65" s="201">
        <v>0</v>
      </c>
      <c r="AN65" s="201">
        <v>0</v>
      </c>
      <c r="AO65" s="201">
        <v>178.2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10.67</v>
      </c>
      <c r="E66" s="201">
        <v>0</v>
      </c>
      <c r="F66" s="201">
        <v>0</v>
      </c>
      <c r="G66" s="201">
        <v>17.510000000000002</v>
      </c>
      <c r="H66" s="201">
        <v>0</v>
      </c>
      <c r="I66" s="201">
        <v>0</v>
      </c>
      <c r="J66" s="201">
        <v>22.13</v>
      </c>
      <c r="K66" s="201">
        <v>78.53</v>
      </c>
      <c r="L66" s="201">
        <v>32.869999999999997</v>
      </c>
      <c r="M66" s="201">
        <v>0</v>
      </c>
      <c r="N66" s="201">
        <v>0.56999999999999995</v>
      </c>
      <c r="O66" s="201">
        <v>1.9</v>
      </c>
      <c r="P66" s="201">
        <v>2.6</v>
      </c>
      <c r="Q66" s="201">
        <v>2.73</v>
      </c>
      <c r="R66" s="201">
        <v>5.22</v>
      </c>
      <c r="S66" s="201">
        <v>3.15</v>
      </c>
      <c r="T66" s="201">
        <v>0</v>
      </c>
      <c r="U66" s="201">
        <v>8.5299999999999994</v>
      </c>
      <c r="V66" s="201">
        <v>2.39</v>
      </c>
      <c r="W66" s="201">
        <v>0.44</v>
      </c>
      <c r="X66" s="201">
        <v>1.42</v>
      </c>
      <c r="Y66" s="201">
        <v>0</v>
      </c>
      <c r="Z66" s="201">
        <v>29.27</v>
      </c>
      <c r="AA66" s="201">
        <v>11.36</v>
      </c>
      <c r="AB66" s="201">
        <v>0</v>
      </c>
      <c r="AC66" s="201">
        <v>9.1</v>
      </c>
      <c r="AD66" s="201">
        <v>11.37</v>
      </c>
      <c r="AE66" s="201">
        <v>0</v>
      </c>
      <c r="AF66" s="201">
        <v>0</v>
      </c>
      <c r="AG66" s="201">
        <v>43.39</v>
      </c>
      <c r="AH66" s="201">
        <v>0</v>
      </c>
      <c r="AI66" s="201">
        <v>4.82</v>
      </c>
      <c r="AJ66" s="201">
        <v>0</v>
      </c>
      <c r="AK66" s="201">
        <v>9.6</v>
      </c>
      <c r="AL66" s="201">
        <v>0</v>
      </c>
      <c r="AM66" s="201">
        <v>0</v>
      </c>
      <c r="AN66" s="201">
        <v>0</v>
      </c>
      <c r="AO66" s="201">
        <v>178.2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10.67</v>
      </c>
      <c r="E67" s="201">
        <v>0</v>
      </c>
      <c r="F67" s="201">
        <v>0</v>
      </c>
      <c r="G67" s="201">
        <v>17.510000000000002</v>
      </c>
      <c r="H67" s="201">
        <v>0</v>
      </c>
      <c r="I67" s="201">
        <v>0</v>
      </c>
      <c r="J67" s="201">
        <v>22.13</v>
      </c>
      <c r="K67" s="201">
        <v>78.53</v>
      </c>
      <c r="L67" s="201">
        <v>32.869999999999997</v>
      </c>
      <c r="M67" s="201">
        <v>0</v>
      </c>
      <c r="N67" s="201">
        <v>0.56999999999999995</v>
      </c>
      <c r="O67" s="201">
        <v>1.9</v>
      </c>
      <c r="P67" s="201">
        <v>2.6</v>
      </c>
      <c r="Q67" s="201">
        <v>2.73</v>
      </c>
      <c r="R67" s="201">
        <v>5.22</v>
      </c>
      <c r="S67" s="201">
        <v>3.15</v>
      </c>
      <c r="T67" s="201">
        <v>0</v>
      </c>
      <c r="U67" s="201">
        <v>8.5299999999999994</v>
      </c>
      <c r="V67" s="201">
        <v>2.39</v>
      </c>
      <c r="W67" s="201">
        <v>0.44</v>
      </c>
      <c r="X67" s="201">
        <v>1.42</v>
      </c>
      <c r="Y67" s="201">
        <v>0</v>
      </c>
      <c r="Z67" s="201">
        <v>19.98</v>
      </c>
      <c r="AA67" s="201">
        <v>11.36</v>
      </c>
      <c r="AB67" s="201">
        <v>0</v>
      </c>
      <c r="AC67" s="201">
        <v>9.1</v>
      </c>
      <c r="AD67" s="201">
        <v>11.37</v>
      </c>
      <c r="AE67" s="201">
        <v>0</v>
      </c>
      <c r="AF67" s="201">
        <v>0</v>
      </c>
      <c r="AG67" s="201">
        <v>43.39</v>
      </c>
      <c r="AH67" s="201">
        <v>0</v>
      </c>
      <c r="AI67" s="201">
        <v>4.82</v>
      </c>
      <c r="AJ67" s="201">
        <v>0</v>
      </c>
      <c r="AK67" s="201">
        <v>9.6</v>
      </c>
      <c r="AL67" s="201">
        <v>0</v>
      </c>
      <c r="AM67" s="201">
        <v>0</v>
      </c>
      <c r="AN67" s="201">
        <v>0</v>
      </c>
      <c r="AO67" s="201">
        <v>178.2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10.67</v>
      </c>
      <c r="E68" s="201">
        <v>0</v>
      </c>
      <c r="F68" s="201">
        <v>0</v>
      </c>
      <c r="G68" s="201">
        <v>17.510000000000002</v>
      </c>
      <c r="H68" s="201">
        <v>0</v>
      </c>
      <c r="I68" s="201">
        <v>0</v>
      </c>
      <c r="J68" s="201">
        <v>22.13</v>
      </c>
      <c r="K68" s="201">
        <v>78.53</v>
      </c>
      <c r="L68" s="201">
        <v>32.869999999999997</v>
      </c>
      <c r="M68" s="201">
        <v>0</v>
      </c>
      <c r="N68" s="201">
        <v>0.56999999999999995</v>
      </c>
      <c r="O68" s="201">
        <v>1.9</v>
      </c>
      <c r="P68" s="201">
        <v>2.6</v>
      </c>
      <c r="Q68" s="201">
        <v>3.92</v>
      </c>
      <c r="R68" s="201">
        <v>5.22</v>
      </c>
      <c r="S68" s="201">
        <v>3.15</v>
      </c>
      <c r="T68" s="201">
        <v>0</v>
      </c>
      <c r="U68" s="201">
        <v>8.5299999999999994</v>
      </c>
      <c r="V68" s="201">
        <v>2.5</v>
      </c>
      <c r="W68" s="201">
        <v>0.44</v>
      </c>
      <c r="X68" s="201">
        <v>1.42</v>
      </c>
      <c r="Y68" s="201">
        <v>0</v>
      </c>
      <c r="Z68" s="201">
        <v>6.59</v>
      </c>
      <c r="AA68" s="201">
        <v>11.36</v>
      </c>
      <c r="AB68" s="201">
        <v>0</v>
      </c>
      <c r="AC68" s="201">
        <v>9.1</v>
      </c>
      <c r="AD68" s="201">
        <v>11.37</v>
      </c>
      <c r="AE68" s="201">
        <v>0</v>
      </c>
      <c r="AF68" s="201">
        <v>0</v>
      </c>
      <c r="AG68" s="201">
        <v>43.39</v>
      </c>
      <c r="AH68" s="201">
        <v>0</v>
      </c>
      <c r="AI68" s="201">
        <v>4.82</v>
      </c>
      <c r="AJ68" s="201">
        <v>0</v>
      </c>
      <c r="AK68" s="201">
        <v>9.6</v>
      </c>
      <c r="AL68" s="201">
        <v>0</v>
      </c>
      <c r="AM68" s="201">
        <v>0</v>
      </c>
      <c r="AN68" s="201">
        <v>0</v>
      </c>
      <c r="AO68" s="201">
        <v>178.2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10.67</v>
      </c>
      <c r="E69" s="201">
        <v>0</v>
      </c>
      <c r="F69" s="201">
        <v>0</v>
      </c>
      <c r="G69" s="201">
        <v>17.510000000000002</v>
      </c>
      <c r="H69" s="201">
        <v>0</v>
      </c>
      <c r="I69" s="201">
        <v>0</v>
      </c>
      <c r="J69" s="201">
        <v>22.13</v>
      </c>
      <c r="K69" s="201">
        <v>78.540000000000006</v>
      </c>
      <c r="L69" s="201">
        <v>2.4700000000000002</v>
      </c>
      <c r="M69" s="201">
        <v>0</v>
      </c>
      <c r="N69" s="201">
        <v>0.56999999999999995</v>
      </c>
      <c r="O69" s="201">
        <v>1.9</v>
      </c>
      <c r="P69" s="201">
        <v>2.6</v>
      </c>
      <c r="Q69" s="201">
        <v>3.92</v>
      </c>
      <c r="R69" s="201">
        <v>5.22</v>
      </c>
      <c r="S69" s="201">
        <v>3.15</v>
      </c>
      <c r="T69" s="201">
        <v>0</v>
      </c>
      <c r="U69" s="201">
        <v>8.5299999999999994</v>
      </c>
      <c r="V69" s="201">
        <v>0.2</v>
      </c>
      <c r="W69" s="201">
        <v>0.44</v>
      </c>
      <c r="X69" s="201">
        <v>1.42</v>
      </c>
      <c r="Y69" s="201">
        <v>0</v>
      </c>
      <c r="Z69" s="201">
        <v>2.67</v>
      </c>
      <c r="AA69" s="201">
        <v>0.86</v>
      </c>
      <c r="AB69" s="201">
        <v>0</v>
      </c>
      <c r="AC69" s="201">
        <v>9.1</v>
      </c>
      <c r="AD69" s="201">
        <v>11.37</v>
      </c>
      <c r="AE69" s="201">
        <v>0</v>
      </c>
      <c r="AF69" s="201">
        <v>0</v>
      </c>
      <c r="AG69" s="201">
        <v>43.39</v>
      </c>
      <c r="AH69" s="201">
        <v>0</v>
      </c>
      <c r="AI69" s="201">
        <v>4.82</v>
      </c>
      <c r="AJ69" s="201">
        <v>0</v>
      </c>
      <c r="AK69" s="201">
        <v>9.6</v>
      </c>
      <c r="AL69" s="201">
        <v>0</v>
      </c>
      <c r="AM69" s="201">
        <v>0</v>
      </c>
      <c r="AN69" s="201">
        <v>0</v>
      </c>
      <c r="AO69" s="201">
        <v>178.2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10.67</v>
      </c>
      <c r="E70" s="201">
        <v>0</v>
      </c>
      <c r="F70" s="201">
        <v>0</v>
      </c>
      <c r="G70" s="201">
        <v>17.510000000000002</v>
      </c>
      <c r="H70" s="201">
        <v>0</v>
      </c>
      <c r="I70" s="201">
        <v>0</v>
      </c>
      <c r="J70" s="201">
        <v>22.13</v>
      </c>
      <c r="K70" s="201">
        <v>78.540000000000006</v>
      </c>
      <c r="L70" s="201">
        <v>2.4700000000000002</v>
      </c>
      <c r="M70" s="201">
        <v>0</v>
      </c>
      <c r="N70" s="201">
        <v>0.56999999999999995</v>
      </c>
      <c r="O70" s="201">
        <v>1.9</v>
      </c>
      <c r="P70" s="201">
        <v>2.6</v>
      </c>
      <c r="Q70" s="201">
        <v>3.92</v>
      </c>
      <c r="R70" s="201">
        <v>5.22</v>
      </c>
      <c r="S70" s="201">
        <v>3.15</v>
      </c>
      <c r="T70" s="201">
        <v>0</v>
      </c>
      <c r="U70" s="201">
        <v>8.5299999999999994</v>
      </c>
      <c r="V70" s="201">
        <v>0.2</v>
      </c>
      <c r="W70" s="201">
        <v>0.44</v>
      </c>
      <c r="X70" s="201">
        <v>1.42</v>
      </c>
      <c r="Y70" s="201">
        <v>0</v>
      </c>
      <c r="Z70" s="201">
        <v>2.67</v>
      </c>
      <c r="AA70" s="201">
        <v>0.86</v>
      </c>
      <c r="AB70" s="201">
        <v>0</v>
      </c>
      <c r="AC70" s="201">
        <v>9.1</v>
      </c>
      <c r="AD70" s="201">
        <v>11.37</v>
      </c>
      <c r="AE70" s="201">
        <v>0</v>
      </c>
      <c r="AF70" s="201">
        <v>0</v>
      </c>
      <c r="AG70" s="201">
        <v>43.39</v>
      </c>
      <c r="AH70" s="201">
        <v>0</v>
      </c>
      <c r="AI70" s="201">
        <v>4.82</v>
      </c>
      <c r="AJ70" s="201">
        <v>0</v>
      </c>
      <c r="AK70" s="201">
        <v>9.6</v>
      </c>
      <c r="AL70" s="201">
        <v>0</v>
      </c>
      <c r="AM70" s="201">
        <v>0</v>
      </c>
      <c r="AN70" s="201">
        <v>0</v>
      </c>
      <c r="AO70" s="201">
        <v>178.2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10.67</v>
      </c>
      <c r="E71" s="201">
        <v>0</v>
      </c>
      <c r="F71" s="201">
        <v>0</v>
      </c>
      <c r="G71" s="201">
        <v>17.510000000000002</v>
      </c>
      <c r="H71" s="201">
        <v>0</v>
      </c>
      <c r="I71" s="201">
        <v>0</v>
      </c>
      <c r="J71" s="201">
        <v>22.27</v>
      </c>
      <c r="K71" s="201">
        <v>8.7100000000000009</v>
      </c>
      <c r="L71" s="201">
        <v>2.4700000000000002</v>
      </c>
      <c r="M71" s="201">
        <v>0</v>
      </c>
      <c r="N71" s="201">
        <v>0.56999999999999995</v>
      </c>
      <c r="O71" s="201">
        <v>1.9</v>
      </c>
      <c r="P71" s="201">
        <v>2.6</v>
      </c>
      <c r="Q71" s="201">
        <v>0.24</v>
      </c>
      <c r="R71" s="201">
        <v>0.41</v>
      </c>
      <c r="S71" s="201">
        <v>0.25</v>
      </c>
      <c r="T71" s="201">
        <v>0</v>
      </c>
      <c r="U71" s="201">
        <v>8.5299999999999994</v>
      </c>
      <c r="V71" s="201">
        <v>0.2</v>
      </c>
      <c r="W71" s="201">
        <v>0.44</v>
      </c>
      <c r="X71" s="201">
        <v>1.42</v>
      </c>
      <c r="Y71" s="201">
        <v>0</v>
      </c>
      <c r="Z71" s="201">
        <v>2.67</v>
      </c>
      <c r="AA71" s="201">
        <v>11.73</v>
      </c>
      <c r="AB71" s="201">
        <v>0</v>
      </c>
      <c r="AC71" s="201">
        <v>9.1</v>
      </c>
      <c r="AD71" s="201">
        <v>11.37</v>
      </c>
      <c r="AE71" s="201">
        <v>0</v>
      </c>
      <c r="AF71" s="201">
        <v>0</v>
      </c>
      <c r="AG71" s="201">
        <v>43.39</v>
      </c>
      <c r="AH71" s="201">
        <v>0</v>
      </c>
      <c r="AI71" s="201">
        <v>4.82</v>
      </c>
      <c r="AJ71" s="201">
        <v>0</v>
      </c>
      <c r="AK71" s="201">
        <v>9.6</v>
      </c>
      <c r="AL71" s="201">
        <v>0</v>
      </c>
      <c r="AM71" s="201">
        <v>0</v>
      </c>
      <c r="AN71" s="201">
        <v>0</v>
      </c>
      <c r="AO71" s="201">
        <v>178.2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10.67</v>
      </c>
      <c r="E72" s="201">
        <v>0</v>
      </c>
      <c r="F72" s="201">
        <v>0</v>
      </c>
      <c r="G72" s="201">
        <v>17.510000000000002</v>
      </c>
      <c r="H72" s="201">
        <v>0</v>
      </c>
      <c r="I72" s="201">
        <v>0</v>
      </c>
      <c r="J72" s="201">
        <v>22.27</v>
      </c>
      <c r="K72" s="201">
        <v>6.17</v>
      </c>
      <c r="L72" s="201">
        <v>2.4700000000000002</v>
      </c>
      <c r="M72" s="201">
        <v>0</v>
      </c>
      <c r="N72" s="201">
        <v>0.56999999999999995</v>
      </c>
      <c r="O72" s="201">
        <v>1.9</v>
      </c>
      <c r="P72" s="201">
        <v>2.6</v>
      </c>
      <c r="Q72" s="201">
        <v>0.21</v>
      </c>
      <c r="R72" s="201">
        <v>0.41</v>
      </c>
      <c r="S72" s="201">
        <v>0.25</v>
      </c>
      <c r="T72" s="201">
        <v>0</v>
      </c>
      <c r="U72" s="201">
        <v>8.5299999999999994</v>
      </c>
      <c r="V72" s="201">
        <v>0.2</v>
      </c>
      <c r="W72" s="201">
        <v>0.44</v>
      </c>
      <c r="X72" s="201">
        <v>1.42</v>
      </c>
      <c r="Y72" s="201">
        <v>0</v>
      </c>
      <c r="Z72" s="201">
        <v>2.67</v>
      </c>
      <c r="AA72" s="201">
        <v>11.73</v>
      </c>
      <c r="AB72" s="201">
        <v>0</v>
      </c>
      <c r="AC72" s="201">
        <v>9.1</v>
      </c>
      <c r="AD72" s="201">
        <v>11.37</v>
      </c>
      <c r="AE72" s="201">
        <v>0</v>
      </c>
      <c r="AF72" s="201">
        <v>0</v>
      </c>
      <c r="AG72" s="201">
        <v>43.39</v>
      </c>
      <c r="AH72" s="201">
        <v>0</v>
      </c>
      <c r="AI72" s="201">
        <v>4.82</v>
      </c>
      <c r="AJ72" s="201">
        <v>0</v>
      </c>
      <c r="AK72" s="201">
        <v>9.6</v>
      </c>
      <c r="AL72" s="201">
        <v>0</v>
      </c>
      <c r="AM72" s="201">
        <v>0</v>
      </c>
      <c r="AN72" s="201">
        <v>0</v>
      </c>
      <c r="AO72" s="201">
        <v>178.2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10.67</v>
      </c>
      <c r="E73" s="201">
        <v>0</v>
      </c>
      <c r="F73" s="201">
        <v>0</v>
      </c>
      <c r="G73" s="201">
        <v>17.510000000000002</v>
      </c>
      <c r="H73" s="201">
        <v>0</v>
      </c>
      <c r="I73" s="201">
        <v>0</v>
      </c>
      <c r="J73" s="201">
        <v>22.27</v>
      </c>
      <c r="K73" s="201">
        <v>6.17</v>
      </c>
      <c r="L73" s="201">
        <v>2.4700000000000002</v>
      </c>
      <c r="M73" s="201">
        <v>0</v>
      </c>
      <c r="N73" s="201">
        <v>0.56999999999999995</v>
      </c>
      <c r="O73" s="201">
        <v>1.9</v>
      </c>
      <c r="P73" s="201">
        <v>2.6</v>
      </c>
      <c r="Q73" s="201">
        <v>0.21</v>
      </c>
      <c r="R73" s="201">
        <v>0.41</v>
      </c>
      <c r="S73" s="201">
        <v>0.25</v>
      </c>
      <c r="T73" s="201">
        <v>0</v>
      </c>
      <c r="U73" s="201">
        <v>8.5299999999999994</v>
      </c>
      <c r="V73" s="201">
        <v>0.2</v>
      </c>
      <c r="W73" s="201">
        <v>0.44</v>
      </c>
      <c r="X73" s="201">
        <v>1.28</v>
      </c>
      <c r="Y73" s="201">
        <v>0</v>
      </c>
      <c r="Z73" s="201">
        <v>2.67</v>
      </c>
      <c r="AA73" s="201">
        <v>0.86</v>
      </c>
      <c r="AB73" s="201">
        <v>0</v>
      </c>
      <c r="AC73" s="201">
        <v>9.1</v>
      </c>
      <c r="AD73" s="201">
        <v>11.37</v>
      </c>
      <c r="AE73" s="201">
        <v>0</v>
      </c>
      <c r="AF73" s="201">
        <v>0</v>
      </c>
      <c r="AG73" s="201">
        <v>43.39</v>
      </c>
      <c r="AH73" s="201">
        <v>0</v>
      </c>
      <c r="AI73" s="201">
        <v>4.82</v>
      </c>
      <c r="AJ73" s="201">
        <v>0</v>
      </c>
      <c r="AK73" s="201">
        <v>9.6</v>
      </c>
      <c r="AL73" s="201">
        <v>0</v>
      </c>
      <c r="AM73" s="201">
        <v>0</v>
      </c>
      <c r="AN73" s="201">
        <v>0</v>
      </c>
      <c r="AO73" s="201">
        <v>178.2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10.67</v>
      </c>
      <c r="E74" s="201">
        <v>0</v>
      </c>
      <c r="F74" s="201">
        <v>0</v>
      </c>
      <c r="G74" s="201">
        <v>17.510000000000002</v>
      </c>
      <c r="H74" s="201">
        <v>0</v>
      </c>
      <c r="I74" s="201">
        <v>0</v>
      </c>
      <c r="J74" s="201">
        <v>22.27</v>
      </c>
      <c r="K74" s="201">
        <v>6.17</v>
      </c>
      <c r="L74" s="201">
        <v>2.4700000000000002</v>
      </c>
      <c r="M74" s="201">
        <v>0</v>
      </c>
      <c r="N74" s="201">
        <v>0.56999999999999995</v>
      </c>
      <c r="O74" s="201">
        <v>1.9</v>
      </c>
      <c r="P74" s="201">
        <v>2.6</v>
      </c>
      <c r="Q74" s="201">
        <v>0.21</v>
      </c>
      <c r="R74" s="201">
        <v>0.41</v>
      </c>
      <c r="S74" s="201">
        <v>0.25</v>
      </c>
      <c r="T74" s="201">
        <v>0</v>
      </c>
      <c r="U74" s="201">
        <v>8.5299999999999994</v>
      </c>
      <c r="V74" s="201">
        <v>0.2</v>
      </c>
      <c r="W74" s="201">
        <v>0.44</v>
      </c>
      <c r="X74" s="201">
        <v>1.28</v>
      </c>
      <c r="Y74" s="201">
        <v>0</v>
      </c>
      <c r="Z74" s="201">
        <v>2.67</v>
      </c>
      <c r="AA74" s="201">
        <v>0.86</v>
      </c>
      <c r="AB74" s="201">
        <v>0</v>
      </c>
      <c r="AC74" s="201">
        <v>9.1</v>
      </c>
      <c r="AD74" s="201">
        <v>11.37</v>
      </c>
      <c r="AE74" s="201">
        <v>0</v>
      </c>
      <c r="AF74" s="201">
        <v>0</v>
      </c>
      <c r="AG74" s="201">
        <v>43.39</v>
      </c>
      <c r="AH74" s="201">
        <v>0</v>
      </c>
      <c r="AI74" s="201">
        <v>4.82</v>
      </c>
      <c r="AJ74" s="201">
        <v>0</v>
      </c>
      <c r="AK74" s="201">
        <v>9.6</v>
      </c>
      <c r="AL74" s="201">
        <v>0</v>
      </c>
      <c r="AM74" s="201">
        <v>0</v>
      </c>
      <c r="AN74" s="201">
        <v>0</v>
      </c>
      <c r="AO74" s="201">
        <v>178.2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10.67</v>
      </c>
      <c r="E75" s="201">
        <v>0</v>
      </c>
      <c r="F75" s="201">
        <v>0</v>
      </c>
      <c r="G75" s="201">
        <v>17.510000000000002</v>
      </c>
      <c r="H75" s="201">
        <v>0</v>
      </c>
      <c r="I75" s="201">
        <v>0</v>
      </c>
      <c r="J75" s="201">
        <v>22.27</v>
      </c>
      <c r="K75" s="201">
        <v>6.17</v>
      </c>
      <c r="L75" s="201">
        <v>2.4700000000000002</v>
      </c>
      <c r="M75" s="201">
        <v>0</v>
      </c>
      <c r="N75" s="201">
        <v>0.56999999999999995</v>
      </c>
      <c r="O75" s="201">
        <v>1.9</v>
      </c>
      <c r="P75" s="201">
        <v>2.6</v>
      </c>
      <c r="Q75" s="201">
        <v>0.21</v>
      </c>
      <c r="R75" s="201">
        <v>0.41</v>
      </c>
      <c r="S75" s="201">
        <v>0.25</v>
      </c>
      <c r="T75" s="201">
        <v>0</v>
      </c>
      <c r="U75" s="201">
        <v>8.5299999999999994</v>
      </c>
      <c r="V75" s="201">
        <v>0.2</v>
      </c>
      <c r="W75" s="201">
        <v>0.44</v>
      </c>
      <c r="X75" s="201">
        <v>1.28</v>
      </c>
      <c r="Y75" s="201">
        <v>0</v>
      </c>
      <c r="Z75" s="201">
        <v>2.67</v>
      </c>
      <c r="AA75" s="201">
        <v>0.86</v>
      </c>
      <c r="AB75" s="201">
        <v>0</v>
      </c>
      <c r="AC75" s="201">
        <v>9.1</v>
      </c>
      <c r="AD75" s="201">
        <v>11.37</v>
      </c>
      <c r="AE75" s="201">
        <v>0</v>
      </c>
      <c r="AF75" s="201">
        <v>0</v>
      </c>
      <c r="AG75" s="201">
        <v>43.39</v>
      </c>
      <c r="AH75" s="201">
        <v>0</v>
      </c>
      <c r="AI75" s="201">
        <v>4.82</v>
      </c>
      <c r="AJ75" s="201">
        <v>0</v>
      </c>
      <c r="AK75" s="201">
        <v>9.6</v>
      </c>
      <c r="AL75" s="201">
        <v>0</v>
      </c>
      <c r="AM75" s="201">
        <v>0</v>
      </c>
      <c r="AN75" s="201">
        <v>0</v>
      </c>
      <c r="AO75" s="201">
        <v>178.2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10.67</v>
      </c>
      <c r="E76" s="201">
        <v>0</v>
      </c>
      <c r="F76" s="201">
        <v>0</v>
      </c>
      <c r="G76" s="201">
        <v>17.510000000000002</v>
      </c>
      <c r="H76" s="201">
        <v>0</v>
      </c>
      <c r="I76" s="201">
        <v>0</v>
      </c>
      <c r="J76" s="201">
        <v>22.27</v>
      </c>
      <c r="K76" s="201">
        <v>6.17</v>
      </c>
      <c r="L76" s="201">
        <v>2.4700000000000002</v>
      </c>
      <c r="M76" s="201">
        <v>0</v>
      </c>
      <c r="N76" s="201">
        <v>0.56999999999999995</v>
      </c>
      <c r="O76" s="201">
        <v>1.9</v>
      </c>
      <c r="P76" s="201">
        <v>2.6</v>
      </c>
      <c r="Q76" s="201">
        <v>0.21</v>
      </c>
      <c r="R76" s="201">
        <v>0.4</v>
      </c>
      <c r="S76" s="201">
        <v>0.25</v>
      </c>
      <c r="T76" s="201">
        <v>0</v>
      </c>
      <c r="U76" s="201">
        <v>8.5299999999999994</v>
      </c>
      <c r="V76" s="201">
        <v>0.2</v>
      </c>
      <c r="W76" s="201">
        <v>0.44</v>
      </c>
      <c r="X76" s="201">
        <v>1.28</v>
      </c>
      <c r="Y76" s="201">
        <v>0</v>
      </c>
      <c r="Z76" s="201">
        <v>2.67</v>
      </c>
      <c r="AA76" s="201">
        <v>0.86</v>
      </c>
      <c r="AB76" s="201">
        <v>0</v>
      </c>
      <c r="AC76" s="201">
        <v>9.1</v>
      </c>
      <c r="AD76" s="201">
        <v>11.37</v>
      </c>
      <c r="AE76" s="201">
        <v>0</v>
      </c>
      <c r="AF76" s="201">
        <v>0</v>
      </c>
      <c r="AG76" s="201">
        <v>43.39</v>
      </c>
      <c r="AH76" s="201">
        <v>0</v>
      </c>
      <c r="AI76" s="201">
        <v>4.82</v>
      </c>
      <c r="AJ76" s="201">
        <v>0</v>
      </c>
      <c r="AK76" s="201">
        <v>9.6</v>
      </c>
      <c r="AL76" s="201">
        <v>0</v>
      </c>
      <c r="AM76" s="201">
        <v>0</v>
      </c>
      <c r="AN76" s="201">
        <v>0</v>
      </c>
      <c r="AO76" s="201">
        <v>178.2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10.67</v>
      </c>
      <c r="E77" s="201">
        <v>0</v>
      </c>
      <c r="F77" s="201">
        <v>0</v>
      </c>
      <c r="G77" s="201">
        <v>17.510000000000002</v>
      </c>
      <c r="H77" s="201">
        <v>0</v>
      </c>
      <c r="I77" s="201">
        <v>0</v>
      </c>
      <c r="J77" s="201">
        <v>22.27</v>
      </c>
      <c r="K77" s="201">
        <v>0</v>
      </c>
      <c r="L77" s="201">
        <v>2.4700000000000002</v>
      </c>
      <c r="M77" s="201">
        <v>0</v>
      </c>
      <c r="N77" s="201">
        <v>0.56999999999999995</v>
      </c>
      <c r="O77" s="201">
        <v>1.9</v>
      </c>
      <c r="P77" s="201">
        <v>2.6</v>
      </c>
      <c r="Q77" s="201">
        <v>0.21</v>
      </c>
      <c r="R77" s="201">
        <v>0.4</v>
      </c>
      <c r="S77" s="201">
        <v>0.25</v>
      </c>
      <c r="T77" s="201">
        <v>0</v>
      </c>
      <c r="U77" s="201">
        <v>8.5299999999999994</v>
      </c>
      <c r="V77" s="201">
        <v>0.2</v>
      </c>
      <c r="W77" s="201">
        <v>0.44</v>
      </c>
      <c r="X77" s="201">
        <v>1.28</v>
      </c>
      <c r="Y77" s="201">
        <v>0</v>
      </c>
      <c r="Z77" s="201">
        <v>2.67</v>
      </c>
      <c r="AA77" s="201">
        <v>0.86</v>
      </c>
      <c r="AB77" s="201">
        <v>0</v>
      </c>
      <c r="AC77" s="201">
        <v>9.1</v>
      </c>
      <c r="AD77" s="201">
        <v>11.37</v>
      </c>
      <c r="AE77" s="201">
        <v>0</v>
      </c>
      <c r="AF77" s="201">
        <v>0</v>
      </c>
      <c r="AG77" s="201">
        <v>43.39</v>
      </c>
      <c r="AH77" s="201">
        <v>0</v>
      </c>
      <c r="AI77" s="201">
        <v>4.82</v>
      </c>
      <c r="AJ77" s="201">
        <v>0</v>
      </c>
      <c r="AK77" s="201">
        <v>9.6</v>
      </c>
      <c r="AL77" s="201">
        <v>0</v>
      </c>
      <c r="AM77" s="201">
        <v>0</v>
      </c>
      <c r="AN77" s="201">
        <v>0</v>
      </c>
      <c r="AO77" s="201">
        <v>178.2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10.67</v>
      </c>
      <c r="E78" s="201">
        <v>0</v>
      </c>
      <c r="F78" s="201">
        <v>0</v>
      </c>
      <c r="G78" s="201">
        <v>17.510000000000002</v>
      </c>
      <c r="H78" s="201">
        <v>0</v>
      </c>
      <c r="I78" s="201">
        <v>0</v>
      </c>
      <c r="J78" s="201">
        <v>22.27</v>
      </c>
      <c r="K78" s="201">
        <v>6.17</v>
      </c>
      <c r="L78" s="201">
        <v>2.4900000000000002</v>
      </c>
      <c r="M78" s="201">
        <v>0</v>
      </c>
      <c r="N78" s="201">
        <v>0.56999999999999995</v>
      </c>
      <c r="O78" s="201">
        <v>1.9</v>
      </c>
      <c r="P78" s="201">
        <v>2.6</v>
      </c>
      <c r="Q78" s="201">
        <v>0.21</v>
      </c>
      <c r="R78" s="201">
        <v>0.41</v>
      </c>
      <c r="S78" s="201">
        <v>0.25</v>
      </c>
      <c r="T78" s="201">
        <v>0</v>
      </c>
      <c r="U78" s="201">
        <v>8.5299999999999994</v>
      </c>
      <c r="V78" s="201">
        <v>0.2</v>
      </c>
      <c r="W78" s="201">
        <v>0.44</v>
      </c>
      <c r="X78" s="201">
        <v>1.28</v>
      </c>
      <c r="Y78" s="201">
        <v>0</v>
      </c>
      <c r="Z78" s="201">
        <v>2.67</v>
      </c>
      <c r="AA78" s="201">
        <v>0.86</v>
      </c>
      <c r="AB78" s="201">
        <v>0</v>
      </c>
      <c r="AC78" s="201">
        <v>9.1</v>
      </c>
      <c r="AD78" s="201">
        <v>11.37</v>
      </c>
      <c r="AE78" s="201">
        <v>0</v>
      </c>
      <c r="AF78" s="201">
        <v>0</v>
      </c>
      <c r="AG78" s="201">
        <v>43.39</v>
      </c>
      <c r="AH78" s="201">
        <v>0</v>
      </c>
      <c r="AI78" s="201">
        <v>4.82</v>
      </c>
      <c r="AJ78" s="201">
        <v>0</v>
      </c>
      <c r="AK78" s="201">
        <v>9.6</v>
      </c>
      <c r="AL78" s="201">
        <v>0</v>
      </c>
      <c r="AM78" s="201">
        <v>0</v>
      </c>
      <c r="AN78" s="201">
        <v>0</v>
      </c>
      <c r="AO78" s="201">
        <v>178.2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10.75</v>
      </c>
      <c r="E79" s="201">
        <v>0</v>
      </c>
      <c r="F79" s="201">
        <v>0</v>
      </c>
      <c r="G79" s="201">
        <v>17.510000000000002</v>
      </c>
      <c r="H79" s="201">
        <v>0</v>
      </c>
      <c r="I79" s="201">
        <v>0</v>
      </c>
      <c r="J79" s="201">
        <v>22.27</v>
      </c>
      <c r="K79" s="201">
        <v>6.17</v>
      </c>
      <c r="L79" s="201">
        <v>2.4700000000000002</v>
      </c>
      <c r="M79" s="201">
        <v>0</v>
      </c>
      <c r="N79" s="201">
        <v>0.56999999999999995</v>
      </c>
      <c r="O79" s="201">
        <v>1.9</v>
      </c>
      <c r="P79" s="201">
        <v>2.6</v>
      </c>
      <c r="Q79" s="201">
        <v>0.21</v>
      </c>
      <c r="R79" s="201">
        <v>0.41</v>
      </c>
      <c r="S79" s="201">
        <v>0.25</v>
      </c>
      <c r="T79" s="201">
        <v>0</v>
      </c>
      <c r="U79" s="201">
        <v>8.5299999999999994</v>
      </c>
      <c r="V79" s="201">
        <v>0.2</v>
      </c>
      <c r="W79" s="201">
        <v>0.44</v>
      </c>
      <c r="X79" s="201">
        <v>1.28</v>
      </c>
      <c r="Y79" s="201">
        <v>0</v>
      </c>
      <c r="Z79" s="201">
        <v>2.67</v>
      </c>
      <c r="AA79" s="201">
        <v>0.86</v>
      </c>
      <c r="AB79" s="201">
        <v>0</v>
      </c>
      <c r="AC79" s="201">
        <v>9.1</v>
      </c>
      <c r="AD79" s="201">
        <v>11.37</v>
      </c>
      <c r="AE79" s="201">
        <v>0</v>
      </c>
      <c r="AF79" s="201">
        <v>0</v>
      </c>
      <c r="AG79" s="201">
        <v>43.39</v>
      </c>
      <c r="AH79" s="201">
        <v>0</v>
      </c>
      <c r="AI79" s="201">
        <v>4.82</v>
      </c>
      <c r="AJ79" s="201">
        <v>0</v>
      </c>
      <c r="AK79" s="201">
        <v>9.6</v>
      </c>
      <c r="AL79" s="201">
        <v>0</v>
      </c>
      <c r="AM79" s="201">
        <v>0</v>
      </c>
      <c r="AN79" s="201">
        <v>0</v>
      </c>
      <c r="AO79" s="201">
        <v>178.2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10.75</v>
      </c>
      <c r="E80" s="201">
        <v>0</v>
      </c>
      <c r="F80" s="201">
        <v>0</v>
      </c>
      <c r="G80" s="201">
        <v>17.510000000000002</v>
      </c>
      <c r="H80" s="201">
        <v>0</v>
      </c>
      <c r="I80" s="201">
        <v>0</v>
      </c>
      <c r="J80" s="201">
        <v>22.27</v>
      </c>
      <c r="K80" s="201">
        <v>6.17</v>
      </c>
      <c r="L80" s="201">
        <v>2.4700000000000002</v>
      </c>
      <c r="M80" s="201">
        <v>0</v>
      </c>
      <c r="N80" s="201">
        <v>0.56999999999999995</v>
      </c>
      <c r="O80" s="201">
        <v>1.9</v>
      </c>
      <c r="P80" s="201">
        <v>2.6</v>
      </c>
      <c r="Q80" s="201">
        <v>0.21</v>
      </c>
      <c r="R80" s="201">
        <v>0.41</v>
      </c>
      <c r="S80" s="201">
        <v>0.25</v>
      </c>
      <c r="T80" s="201">
        <v>0</v>
      </c>
      <c r="U80" s="201">
        <v>8.5299999999999994</v>
      </c>
      <c r="V80" s="201">
        <v>0.2</v>
      </c>
      <c r="W80" s="201">
        <v>0.44</v>
      </c>
      <c r="X80" s="201">
        <v>1.28</v>
      </c>
      <c r="Y80" s="201">
        <v>0</v>
      </c>
      <c r="Z80" s="201">
        <v>2.67</v>
      </c>
      <c r="AA80" s="201">
        <v>0.86</v>
      </c>
      <c r="AB80" s="201">
        <v>0</v>
      </c>
      <c r="AC80" s="201">
        <v>9.1</v>
      </c>
      <c r="AD80" s="201">
        <v>11.37</v>
      </c>
      <c r="AE80" s="201">
        <v>0</v>
      </c>
      <c r="AF80" s="201">
        <v>0</v>
      </c>
      <c r="AG80" s="201">
        <v>43.39</v>
      </c>
      <c r="AH80" s="201">
        <v>0</v>
      </c>
      <c r="AI80" s="201">
        <v>4.82</v>
      </c>
      <c r="AJ80" s="201">
        <v>0</v>
      </c>
      <c r="AK80" s="201">
        <v>9.6</v>
      </c>
      <c r="AL80" s="201">
        <v>0</v>
      </c>
      <c r="AM80" s="201">
        <v>0</v>
      </c>
      <c r="AN80" s="201">
        <v>0</v>
      </c>
      <c r="AO80" s="201">
        <v>178.2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10.75</v>
      </c>
      <c r="E81" s="201">
        <v>0</v>
      </c>
      <c r="F81" s="201">
        <v>0</v>
      </c>
      <c r="G81" s="201">
        <v>17.510000000000002</v>
      </c>
      <c r="H81" s="201">
        <v>0</v>
      </c>
      <c r="I81" s="201">
        <v>0</v>
      </c>
      <c r="J81" s="201">
        <v>22.27</v>
      </c>
      <c r="K81" s="201">
        <v>69.849999999999994</v>
      </c>
      <c r="L81" s="201">
        <v>2.4700000000000002</v>
      </c>
      <c r="M81" s="201">
        <v>0</v>
      </c>
      <c r="N81" s="201">
        <v>0.56999999999999995</v>
      </c>
      <c r="O81" s="201">
        <v>1.9</v>
      </c>
      <c r="P81" s="201">
        <v>2.6</v>
      </c>
      <c r="Q81" s="201">
        <v>0.21</v>
      </c>
      <c r="R81" s="201">
        <v>0.41</v>
      </c>
      <c r="S81" s="201">
        <v>0.25</v>
      </c>
      <c r="T81" s="201">
        <v>0</v>
      </c>
      <c r="U81" s="201">
        <v>8.5299999999999994</v>
      </c>
      <c r="V81" s="201">
        <v>0.2</v>
      </c>
      <c r="W81" s="201">
        <v>0.44</v>
      </c>
      <c r="X81" s="201">
        <v>1.28</v>
      </c>
      <c r="Y81" s="201">
        <v>0</v>
      </c>
      <c r="Z81" s="201">
        <v>2.67</v>
      </c>
      <c r="AA81" s="201">
        <v>0.86</v>
      </c>
      <c r="AB81" s="201">
        <v>0</v>
      </c>
      <c r="AC81" s="201">
        <v>9.1</v>
      </c>
      <c r="AD81" s="201">
        <v>11.37</v>
      </c>
      <c r="AE81" s="201">
        <v>0</v>
      </c>
      <c r="AF81" s="201">
        <v>0</v>
      </c>
      <c r="AG81" s="201">
        <v>43.39</v>
      </c>
      <c r="AH81" s="201">
        <v>0</v>
      </c>
      <c r="AI81" s="201">
        <v>4.82</v>
      </c>
      <c r="AJ81" s="201">
        <v>0</v>
      </c>
      <c r="AK81" s="201">
        <v>9.6</v>
      </c>
      <c r="AL81" s="201">
        <v>0</v>
      </c>
      <c r="AM81" s="201">
        <v>0</v>
      </c>
      <c r="AN81" s="201">
        <v>0</v>
      </c>
      <c r="AO81" s="201">
        <v>178.2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10.75</v>
      </c>
      <c r="E82" s="201">
        <v>0</v>
      </c>
      <c r="F82" s="201">
        <v>0</v>
      </c>
      <c r="G82" s="201">
        <v>17.510000000000002</v>
      </c>
      <c r="H82" s="201">
        <v>0</v>
      </c>
      <c r="I82" s="201">
        <v>0</v>
      </c>
      <c r="J82" s="201">
        <v>22.27</v>
      </c>
      <c r="K82" s="201">
        <v>81.760000000000005</v>
      </c>
      <c r="L82" s="201">
        <v>2.4700000000000002</v>
      </c>
      <c r="M82" s="201">
        <v>0</v>
      </c>
      <c r="N82" s="201">
        <v>0.56999999999999995</v>
      </c>
      <c r="O82" s="201">
        <v>1.9</v>
      </c>
      <c r="P82" s="201">
        <v>2.6</v>
      </c>
      <c r="Q82" s="201">
        <v>0.21</v>
      </c>
      <c r="R82" s="201">
        <v>0.41</v>
      </c>
      <c r="S82" s="201">
        <v>0.25</v>
      </c>
      <c r="T82" s="201">
        <v>0</v>
      </c>
      <c r="U82" s="201">
        <v>8.5299999999999994</v>
      </c>
      <c r="V82" s="201">
        <v>0.2</v>
      </c>
      <c r="W82" s="201">
        <v>0.44</v>
      </c>
      <c r="X82" s="201">
        <v>1.28</v>
      </c>
      <c r="Y82" s="201">
        <v>0</v>
      </c>
      <c r="Z82" s="201">
        <v>2.67</v>
      </c>
      <c r="AA82" s="201">
        <v>0.86</v>
      </c>
      <c r="AB82" s="201">
        <v>0</v>
      </c>
      <c r="AC82" s="201">
        <v>9.1</v>
      </c>
      <c r="AD82" s="201">
        <v>11.37</v>
      </c>
      <c r="AE82" s="201">
        <v>0</v>
      </c>
      <c r="AF82" s="201">
        <v>0</v>
      </c>
      <c r="AG82" s="201">
        <v>43.39</v>
      </c>
      <c r="AH82" s="201">
        <v>0</v>
      </c>
      <c r="AI82" s="201">
        <v>4.82</v>
      </c>
      <c r="AJ82" s="201">
        <v>0</v>
      </c>
      <c r="AK82" s="201">
        <v>9.6</v>
      </c>
      <c r="AL82" s="201">
        <v>0</v>
      </c>
      <c r="AM82" s="201">
        <v>0</v>
      </c>
      <c r="AN82" s="201">
        <v>0</v>
      </c>
      <c r="AO82" s="201">
        <v>178.2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10.75</v>
      </c>
      <c r="E83" s="201">
        <v>0</v>
      </c>
      <c r="F83" s="201">
        <v>0</v>
      </c>
      <c r="G83" s="201">
        <v>17.510000000000002</v>
      </c>
      <c r="H83" s="201">
        <v>0</v>
      </c>
      <c r="I83" s="201">
        <v>0</v>
      </c>
      <c r="J83" s="201">
        <v>22.27</v>
      </c>
      <c r="K83" s="201">
        <v>6.17</v>
      </c>
      <c r="L83" s="201">
        <v>2.4700000000000002</v>
      </c>
      <c r="M83" s="201">
        <v>0</v>
      </c>
      <c r="N83" s="201">
        <v>0.56999999999999995</v>
      </c>
      <c r="O83" s="201">
        <v>1.9</v>
      </c>
      <c r="P83" s="201">
        <v>2.6</v>
      </c>
      <c r="Q83" s="201">
        <v>0.21</v>
      </c>
      <c r="R83" s="201">
        <v>0.4</v>
      </c>
      <c r="S83" s="201">
        <v>0.25</v>
      </c>
      <c r="T83" s="201">
        <v>0</v>
      </c>
      <c r="U83" s="201">
        <v>8.5299999999999994</v>
      </c>
      <c r="V83" s="201">
        <v>0.2</v>
      </c>
      <c r="W83" s="201">
        <v>0.44</v>
      </c>
      <c r="X83" s="201">
        <v>3.87</v>
      </c>
      <c r="Y83" s="201">
        <v>0</v>
      </c>
      <c r="Z83" s="201">
        <v>2.67</v>
      </c>
      <c r="AA83" s="201">
        <v>0.86</v>
      </c>
      <c r="AB83" s="201">
        <v>0</v>
      </c>
      <c r="AC83" s="201">
        <v>9.1</v>
      </c>
      <c r="AD83" s="201">
        <v>11.37</v>
      </c>
      <c r="AE83" s="201">
        <v>0</v>
      </c>
      <c r="AF83" s="201">
        <v>0</v>
      </c>
      <c r="AG83" s="201">
        <v>43.39</v>
      </c>
      <c r="AH83" s="201">
        <v>0</v>
      </c>
      <c r="AI83" s="201">
        <v>4.82</v>
      </c>
      <c r="AJ83" s="201">
        <v>0</v>
      </c>
      <c r="AK83" s="201">
        <v>9.6</v>
      </c>
      <c r="AL83" s="201">
        <v>0</v>
      </c>
      <c r="AM83" s="201">
        <v>0</v>
      </c>
      <c r="AN83" s="201">
        <v>0</v>
      </c>
      <c r="AO83" s="201">
        <v>181.8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10.75</v>
      </c>
      <c r="E84" s="201">
        <v>0</v>
      </c>
      <c r="F84" s="201">
        <v>0</v>
      </c>
      <c r="G84" s="201">
        <v>17.510000000000002</v>
      </c>
      <c r="H84" s="201">
        <v>0</v>
      </c>
      <c r="I84" s="201">
        <v>0</v>
      </c>
      <c r="J84" s="201">
        <v>22.27</v>
      </c>
      <c r="K84" s="201">
        <v>6.17</v>
      </c>
      <c r="L84" s="201">
        <v>2.4700000000000002</v>
      </c>
      <c r="M84" s="201">
        <v>0</v>
      </c>
      <c r="N84" s="201">
        <v>0.56999999999999995</v>
      </c>
      <c r="O84" s="201">
        <v>1.9</v>
      </c>
      <c r="P84" s="201">
        <v>2.6</v>
      </c>
      <c r="Q84" s="201">
        <v>0.21</v>
      </c>
      <c r="R84" s="201">
        <v>0.4</v>
      </c>
      <c r="S84" s="201">
        <v>0.25</v>
      </c>
      <c r="T84" s="201">
        <v>0</v>
      </c>
      <c r="U84" s="201">
        <v>8.5299999999999994</v>
      </c>
      <c r="V84" s="201">
        <v>0.2</v>
      </c>
      <c r="W84" s="201">
        <v>0.44</v>
      </c>
      <c r="X84" s="201">
        <v>3.87</v>
      </c>
      <c r="Y84" s="201">
        <v>0</v>
      </c>
      <c r="Z84" s="201">
        <v>2.67</v>
      </c>
      <c r="AA84" s="201">
        <v>0.86</v>
      </c>
      <c r="AB84" s="201">
        <v>0</v>
      </c>
      <c r="AC84" s="201">
        <v>9.1</v>
      </c>
      <c r="AD84" s="201">
        <v>11.37</v>
      </c>
      <c r="AE84" s="201">
        <v>0</v>
      </c>
      <c r="AF84" s="201">
        <v>0</v>
      </c>
      <c r="AG84" s="201">
        <v>43.39</v>
      </c>
      <c r="AH84" s="201">
        <v>0</v>
      </c>
      <c r="AI84" s="201">
        <v>4.82</v>
      </c>
      <c r="AJ84" s="201">
        <v>0</v>
      </c>
      <c r="AK84" s="201">
        <v>11.1</v>
      </c>
      <c r="AL84" s="201">
        <v>0</v>
      </c>
      <c r="AM84" s="201">
        <v>0</v>
      </c>
      <c r="AN84" s="201">
        <v>0</v>
      </c>
      <c r="AO84" s="201">
        <v>181.8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10.75</v>
      </c>
      <c r="E85" s="201">
        <v>0</v>
      </c>
      <c r="F85" s="201">
        <v>0</v>
      </c>
      <c r="G85" s="201">
        <v>17.510000000000002</v>
      </c>
      <c r="H85" s="201">
        <v>0</v>
      </c>
      <c r="I85" s="201">
        <v>0</v>
      </c>
      <c r="J85" s="201">
        <v>22.27</v>
      </c>
      <c r="K85" s="201">
        <v>6.17</v>
      </c>
      <c r="L85" s="201">
        <v>2.4700000000000002</v>
      </c>
      <c r="M85" s="201">
        <v>0</v>
      </c>
      <c r="N85" s="201">
        <v>0.56999999999999995</v>
      </c>
      <c r="O85" s="201">
        <v>1.9</v>
      </c>
      <c r="P85" s="201">
        <v>2.6</v>
      </c>
      <c r="Q85" s="201">
        <v>0.21</v>
      </c>
      <c r="R85" s="201">
        <v>0.41</v>
      </c>
      <c r="S85" s="201">
        <v>0.25</v>
      </c>
      <c r="T85" s="201">
        <v>0</v>
      </c>
      <c r="U85" s="201">
        <v>8.5299999999999994</v>
      </c>
      <c r="V85" s="201">
        <v>0.2</v>
      </c>
      <c r="W85" s="201">
        <v>0.44</v>
      </c>
      <c r="X85" s="201">
        <v>3.87</v>
      </c>
      <c r="Y85" s="201">
        <v>0</v>
      </c>
      <c r="Z85" s="201">
        <v>2.67</v>
      </c>
      <c r="AA85" s="201">
        <v>0.86</v>
      </c>
      <c r="AB85" s="201">
        <v>0</v>
      </c>
      <c r="AC85" s="201">
        <v>9.1</v>
      </c>
      <c r="AD85" s="201">
        <v>11.37</v>
      </c>
      <c r="AE85" s="201">
        <v>0</v>
      </c>
      <c r="AF85" s="201">
        <v>0</v>
      </c>
      <c r="AG85" s="201">
        <v>43.39</v>
      </c>
      <c r="AH85" s="201">
        <v>0</v>
      </c>
      <c r="AI85" s="201">
        <v>4.82</v>
      </c>
      <c r="AJ85" s="201">
        <v>0</v>
      </c>
      <c r="AK85" s="201">
        <v>11.1</v>
      </c>
      <c r="AL85" s="201">
        <v>0</v>
      </c>
      <c r="AM85" s="201">
        <v>0</v>
      </c>
      <c r="AN85" s="201">
        <v>0</v>
      </c>
      <c r="AO85" s="201">
        <v>181.8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10.75</v>
      </c>
      <c r="E86" s="201">
        <v>0</v>
      </c>
      <c r="F86" s="201">
        <v>0</v>
      </c>
      <c r="G86" s="201">
        <v>17.510000000000002</v>
      </c>
      <c r="H86" s="201">
        <v>0</v>
      </c>
      <c r="I86" s="201">
        <v>0</v>
      </c>
      <c r="J86" s="201">
        <v>22.27</v>
      </c>
      <c r="K86" s="201">
        <v>6.17</v>
      </c>
      <c r="L86" s="201">
        <v>2.4700000000000002</v>
      </c>
      <c r="M86" s="201">
        <v>0</v>
      </c>
      <c r="N86" s="201">
        <v>0.56999999999999995</v>
      </c>
      <c r="O86" s="201">
        <v>1.9</v>
      </c>
      <c r="P86" s="201">
        <v>2.6</v>
      </c>
      <c r="Q86" s="201">
        <v>0.21</v>
      </c>
      <c r="R86" s="201">
        <v>0.41</v>
      </c>
      <c r="S86" s="201">
        <v>0.25</v>
      </c>
      <c r="T86" s="201">
        <v>0</v>
      </c>
      <c r="U86" s="201">
        <v>8.5299999999999994</v>
      </c>
      <c r="V86" s="201">
        <v>0.2</v>
      </c>
      <c r="W86" s="201">
        <v>0.44</v>
      </c>
      <c r="X86" s="201">
        <v>3.87</v>
      </c>
      <c r="Y86" s="201">
        <v>0</v>
      </c>
      <c r="Z86" s="201">
        <v>2.67</v>
      </c>
      <c r="AA86" s="201">
        <v>0.86</v>
      </c>
      <c r="AB86" s="201">
        <v>0</v>
      </c>
      <c r="AC86" s="201">
        <v>9.1</v>
      </c>
      <c r="AD86" s="201">
        <v>11.37</v>
      </c>
      <c r="AE86" s="201">
        <v>0</v>
      </c>
      <c r="AF86" s="201">
        <v>0</v>
      </c>
      <c r="AG86" s="201">
        <v>43.39</v>
      </c>
      <c r="AH86" s="201">
        <v>0</v>
      </c>
      <c r="AI86" s="201">
        <v>4.82</v>
      </c>
      <c r="AJ86" s="201">
        <v>0</v>
      </c>
      <c r="AK86" s="201">
        <v>11.1</v>
      </c>
      <c r="AL86" s="201">
        <v>0</v>
      </c>
      <c r="AM86" s="201">
        <v>0</v>
      </c>
      <c r="AN86" s="201">
        <v>0</v>
      </c>
      <c r="AO86" s="201">
        <v>181.8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10.75</v>
      </c>
      <c r="E87" s="201">
        <v>0</v>
      </c>
      <c r="F87" s="201">
        <v>0</v>
      </c>
      <c r="G87" s="201">
        <v>17.510000000000002</v>
      </c>
      <c r="H87" s="201">
        <v>0</v>
      </c>
      <c r="I87" s="201">
        <v>0</v>
      </c>
      <c r="J87" s="201">
        <v>22.27</v>
      </c>
      <c r="K87" s="201">
        <v>6.17</v>
      </c>
      <c r="L87" s="201">
        <v>2.4700000000000002</v>
      </c>
      <c r="M87" s="201">
        <v>0</v>
      </c>
      <c r="N87" s="201">
        <v>0.56999999999999995</v>
      </c>
      <c r="O87" s="201">
        <v>1.9</v>
      </c>
      <c r="P87" s="201">
        <v>2.6</v>
      </c>
      <c r="Q87" s="201">
        <v>0.21</v>
      </c>
      <c r="R87" s="201">
        <v>0.41</v>
      </c>
      <c r="S87" s="201">
        <v>0.25</v>
      </c>
      <c r="T87" s="201">
        <v>0</v>
      </c>
      <c r="U87" s="201">
        <v>8.5299999999999994</v>
      </c>
      <c r="V87" s="201">
        <v>0.2</v>
      </c>
      <c r="W87" s="201">
        <v>0.44</v>
      </c>
      <c r="X87" s="201">
        <v>1.42</v>
      </c>
      <c r="Y87" s="201">
        <v>0</v>
      </c>
      <c r="Z87" s="201">
        <v>2.67</v>
      </c>
      <c r="AA87" s="201">
        <v>0.86</v>
      </c>
      <c r="AB87" s="201">
        <v>0</v>
      </c>
      <c r="AC87" s="201">
        <v>9.1</v>
      </c>
      <c r="AD87" s="201">
        <v>11.37</v>
      </c>
      <c r="AE87" s="201">
        <v>0</v>
      </c>
      <c r="AF87" s="201">
        <v>0</v>
      </c>
      <c r="AG87" s="201">
        <v>43.39</v>
      </c>
      <c r="AH87" s="201">
        <v>0</v>
      </c>
      <c r="AI87" s="201">
        <v>4.82</v>
      </c>
      <c r="AJ87" s="201">
        <v>0</v>
      </c>
      <c r="AK87" s="201">
        <v>10.35</v>
      </c>
      <c r="AL87" s="201">
        <v>0</v>
      </c>
      <c r="AM87" s="201">
        <v>0</v>
      </c>
      <c r="AN87" s="201">
        <v>0</v>
      </c>
      <c r="AO87" s="201">
        <v>181.8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10.75</v>
      </c>
      <c r="E88" s="201">
        <v>0</v>
      </c>
      <c r="F88" s="201">
        <v>0</v>
      </c>
      <c r="G88" s="201">
        <v>17.510000000000002</v>
      </c>
      <c r="H88" s="201">
        <v>0</v>
      </c>
      <c r="I88" s="201">
        <v>0</v>
      </c>
      <c r="J88" s="201">
        <v>22.27</v>
      </c>
      <c r="K88" s="201">
        <v>6.17</v>
      </c>
      <c r="L88" s="201">
        <v>2.4700000000000002</v>
      </c>
      <c r="M88" s="201">
        <v>0</v>
      </c>
      <c r="N88" s="201">
        <v>0.56999999999999995</v>
      </c>
      <c r="O88" s="201">
        <v>1.9</v>
      </c>
      <c r="P88" s="201">
        <v>2.6</v>
      </c>
      <c r="Q88" s="201">
        <v>0.21</v>
      </c>
      <c r="R88" s="201">
        <v>0.41</v>
      </c>
      <c r="S88" s="201">
        <v>0.25</v>
      </c>
      <c r="T88" s="201">
        <v>0</v>
      </c>
      <c r="U88" s="201">
        <v>8.5299999999999994</v>
      </c>
      <c r="V88" s="201">
        <v>0.2</v>
      </c>
      <c r="W88" s="201">
        <v>0.44</v>
      </c>
      <c r="X88" s="201">
        <v>1.42</v>
      </c>
      <c r="Y88" s="201">
        <v>0</v>
      </c>
      <c r="Z88" s="201">
        <v>2.67</v>
      </c>
      <c r="AA88" s="201">
        <v>0.86</v>
      </c>
      <c r="AB88" s="201">
        <v>0</v>
      </c>
      <c r="AC88" s="201">
        <v>9.1</v>
      </c>
      <c r="AD88" s="201">
        <v>11.37</v>
      </c>
      <c r="AE88" s="201">
        <v>0</v>
      </c>
      <c r="AF88" s="201">
        <v>0</v>
      </c>
      <c r="AG88" s="201">
        <v>43.39</v>
      </c>
      <c r="AH88" s="201">
        <v>0</v>
      </c>
      <c r="AI88" s="201">
        <v>4.82</v>
      </c>
      <c r="AJ88" s="201">
        <v>0</v>
      </c>
      <c r="AK88" s="201">
        <v>10.35</v>
      </c>
      <c r="AL88" s="201">
        <v>0</v>
      </c>
      <c r="AM88" s="201">
        <v>0</v>
      </c>
      <c r="AN88" s="201">
        <v>0</v>
      </c>
      <c r="AO88" s="201">
        <v>181.8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10.75</v>
      </c>
      <c r="E89" s="201">
        <v>0</v>
      </c>
      <c r="F89" s="201">
        <v>0</v>
      </c>
      <c r="G89" s="201">
        <v>17.510000000000002</v>
      </c>
      <c r="H89" s="201">
        <v>0</v>
      </c>
      <c r="I89" s="201">
        <v>0</v>
      </c>
      <c r="J89" s="201">
        <v>22.27</v>
      </c>
      <c r="K89" s="201">
        <v>6.17</v>
      </c>
      <c r="L89" s="201">
        <v>2.4700000000000002</v>
      </c>
      <c r="M89" s="201">
        <v>0</v>
      </c>
      <c r="N89" s="201">
        <v>0.56999999999999995</v>
      </c>
      <c r="O89" s="201">
        <v>1.9</v>
      </c>
      <c r="P89" s="201">
        <v>2.6</v>
      </c>
      <c r="Q89" s="201">
        <v>0.21</v>
      </c>
      <c r="R89" s="201">
        <v>0.41</v>
      </c>
      <c r="S89" s="201">
        <v>0.25</v>
      </c>
      <c r="T89" s="201">
        <v>0</v>
      </c>
      <c r="U89" s="201">
        <v>8.5299999999999994</v>
      </c>
      <c r="V89" s="201">
        <v>0.2</v>
      </c>
      <c r="W89" s="201">
        <v>0.44</v>
      </c>
      <c r="X89" s="201">
        <v>1.42</v>
      </c>
      <c r="Y89" s="201">
        <v>0</v>
      </c>
      <c r="Z89" s="201">
        <v>2.67</v>
      </c>
      <c r="AA89" s="201">
        <v>0.86</v>
      </c>
      <c r="AB89" s="201">
        <v>0</v>
      </c>
      <c r="AC89" s="201">
        <v>9.1</v>
      </c>
      <c r="AD89" s="201">
        <v>11.37</v>
      </c>
      <c r="AE89" s="201">
        <v>0</v>
      </c>
      <c r="AF89" s="201">
        <v>0</v>
      </c>
      <c r="AG89" s="201">
        <v>43.39</v>
      </c>
      <c r="AH89" s="201">
        <v>0</v>
      </c>
      <c r="AI89" s="201">
        <v>4.82</v>
      </c>
      <c r="AJ89" s="201">
        <v>0</v>
      </c>
      <c r="AK89" s="201">
        <v>10.35</v>
      </c>
      <c r="AL89" s="201">
        <v>0</v>
      </c>
      <c r="AM89" s="201">
        <v>0</v>
      </c>
      <c r="AN89" s="201">
        <v>0</v>
      </c>
      <c r="AO89" s="201">
        <v>181.8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10.75</v>
      </c>
      <c r="E90" s="201">
        <v>0</v>
      </c>
      <c r="F90" s="201">
        <v>0</v>
      </c>
      <c r="G90" s="201">
        <v>17.510000000000002</v>
      </c>
      <c r="H90" s="201">
        <v>0</v>
      </c>
      <c r="I90" s="201">
        <v>0</v>
      </c>
      <c r="J90" s="201">
        <v>22.27</v>
      </c>
      <c r="K90" s="201">
        <v>6.17</v>
      </c>
      <c r="L90" s="201">
        <v>2.4700000000000002</v>
      </c>
      <c r="M90" s="201">
        <v>0</v>
      </c>
      <c r="N90" s="201">
        <v>0.56999999999999995</v>
      </c>
      <c r="O90" s="201">
        <v>1.9</v>
      </c>
      <c r="P90" s="201">
        <v>2.6</v>
      </c>
      <c r="Q90" s="201">
        <v>0.21</v>
      </c>
      <c r="R90" s="201">
        <v>0.41</v>
      </c>
      <c r="S90" s="201">
        <v>0.25</v>
      </c>
      <c r="T90" s="201">
        <v>0</v>
      </c>
      <c r="U90" s="201">
        <v>8.5299999999999994</v>
      </c>
      <c r="V90" s="201">
        <v>0.2</v>
      </c>
      <c r="W90" s="201">
        <v>0.44</v>
      </c>
      <c r="X90" s="201">
        <v>1.42</v>
      </c>
      <c r="Y90" s="201">
        <v>0</v>
      </c>
      <c r="Z90" s="201">
        <v>2.67</v>
      </c>
      <c r="AA90" s="201">
        <v>0.86</v>
      </c>
      <c r="AB90" s="201">
        <v>0</v>
      </c>
      <c r="AC90" s="201">
        <v>9.1</v>
      </c>
      <c r="AD90" s="201">
        <v>11.37</v>
      </c>
      <c r="AE90" s="201">
        <v>0</v>
      </c>
      <c r="AF90" s="201">
        <v>0</v>
      </c>
      <c r="AG90" s="201">
        <v>43.39</v>
      </c>
      <c r="AH90" s="201">
        <v>0</v>
      </c>
      <c r="AI90" s="201">
        <v>4.82</v>
      </c>
      <c r="AJ90" s="201">
        <v>0</v>
      </c>
      <c r="AK90" s="201">
        <v>10.35</v>
      </c>
      <c r="AL90" s="201">
        <v>0</v>
      </c>
      <c r="AM90" s="201">
        <v>0</v>
      </c>
      <c r="AN90" s="201">
        <v>0</v>
      </c>
      <c r="AO90" s="201">
        <v>181.8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10.75</v>
      </c>
      <c r="E91" s="201">
        <v>0</v>
      </c>
      <c r="F91" s="201">
        <v>0</v>
      </c>
      <c r="G91" s="201">
        <v>17.510000000000002</v>
      </c>
      <c r="H91" s="201">
        <v>0</v>
      </c>
      <c r="I91" s="201">
        <v>0</v>
      </c>
      <c r="J91" s="201">
        <v>22.27</v>
      </c>
      <c r="K91" s="201">
        <v>6.17</v>
      </c>
      <c r="L91" s="201">
        <v>2.4700000000000002</v>
      </c>
      <c r="M91" s="201">
        <v>0</v>
      </c>
      <c r="N91" s="201">
        <v>0.56999999999999995</v>
      </c>
      <c r="O91" s="201">
        <v>1.9</v>
      </c>
      <c r="P91" s="201">
        <v>2.6</v>
      </c>
      <c r="Q91" s="201">
        <v>0.21</v>
      </c>
      <c r="R91" s="201">
        <v>0.41</v>
      </c>
      <c r="S91" s="201">
        <v>0.25</v>
      </c>
      <c r="T91" s="201">
        <v>0</v>
      </c>
      <c r="U91" s="201">
        <v>8.5299999999999994</v>
      </c>
      <c r="V91" s="201">
        <v>0.2</v>
      </c>
      <c r="W91" s="201">
        <v>0.44</v>
      </c>
      <c r="X91" s="201">
        <v>1.42</v>
      </c>
      <c r="Y91" s="201">
        <v>0</v>
      </c>
      <c r="Z91" s="201">
        <v>2.67</v>
      </c>
      <c r="AA91" s="201">
        <v>0.86</v>
      </c>
      <c r="AB91" s="201">
        <v>0</v>
      </c>
      <c r="AC91" s="201">
        <v>9.1</v>
      </c>
      <c r="AD91" s="201">
        <v>11.37</v>
      </c>
      <c r="AE91" s="201">
        <v>0</v>
      </c>
      <c r="AF91" s="201">
        <v>0</v>
      </c>
      <c r="AG91" s="201">
        <v>43.39</v>
      </c>
      <c r="AH91" s="201">
        <v>0</v>
      </c>
      <c r="AI91" s="201">
        <v>4.82</v>
      </c>
      <c r="AJ91" s="201">
        <v>0</v>
      </c>
      <c r="AK91" s="201">
        <v>10.35</v>
      </c>
      <c r="AL91" s="201">
        <v>0</v>
      </c>
      <c r="AM91" s="201">
        <v>0</v>
      </c>
      <c r="AN91" s="201">
        <v>0</v>
      </c>
      <c r="AO91" s="201">
        <v>181.8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10.75</v>
      </c>
      <c r="E92" s="201">
        <v>0</v>
      </c>
      <c r="F92" s="201">
        <v>0</v>
      </c>
      <c r="G92" s="201">
        <v>17.510000000000002</v>
      </c>
      <c r="H92" s="201">
        <v>0</v>
      </c>
      <c r="I92" s="201">
        <v>0</v>
      </c>
      <c r="J92" s="201">
        <v>22.27</v>
      </c>
      <c r="K92" s="201">
        <v>6.17</v>
      </c>
      <c r="L92" s="201">
        <v>2.4700000000000002</v>
      </c>
      <c r="M92" s="201">
        <v>0</v>
      </c>
      <c r="N92" s="201">
        <v>0.56999999999999995</v>
      </c>
      <c r="O92" s="201">
        <v>1.9</v>
      </c>
      <c r="P92" s="201">
        <v>2.6</v>
      </c>
      <c r="Q92" s="201">
        <v>0.21</v>
      </c>
      <c r="R92" s="201">
        <v>0.41</v>
      </c>
      <c r="S92" s="201">
        <v>0.25</v>
      </c>
      <c r="T92" s="201">
        <v>0</v>
      </c>
      <c r="U92" s="201">
        <v>8.5299999999999994</v>
      </c>
      <c r="V92" s="201">
        <v>0.2</v>
      </c>
      <c r="W92" s="201">
        <v>0.44</v>
      </c>
      <c r="X92" s="201">
        <v>1.42</v>
      </c>
      <c r="Y92" s="201">
        <v>0</v>
      </c>
      <c r="Z92" s="201">
        <v>2.67</v>
      </c>
      <c r="AA92" s="201">
        <v>0.86</v>
      </c>
      <c r="AB92" s="201">
        <v>0</v>
      </c>
      <c r="AC92" s="201">
        <v>9.1</v>
      </c>
      <c r="AD92" s="201">
        <v>11.37</v>
      </c>
      <c r="AE92" s="201">
        <v>0</v>
      </c>
      <c r="AF92" s="201">
        <v>0</v>
      </c>
      <c r="AG92" s="201">
        <v>43.39</v>
      </c>
      <c r="AH92" s="201">
        <v>0</v>
      </c>
      <c r="AI92" s="201">
        <v>4.82</v>
      </c>
      <c r="AJ92" s="201">
        <v>0</v>
      </c>
      <c r="AK92" s="201">
        <v>10.35</v>
      </c>
      <c r="AL92" s="201">
        <v>0</v>
      </c>
      <c r="AM92" s="201">
        <v>0</v>
      </c>
      <c r="AN92" s="201">
        <v>0</v>
      </c>
      <c r="AO92" s="201">
        <v>181.8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10.75</v>
      </c>
      <c r="E93" s="201">
        <v>0</v>
      </c>
      <c r="F93" s="201">
        <v>0</v>
      </c>
      <c r="G93" s="201">
        <v>17.510000000000002</v>
      </c>
      <c r="H93" s="201">
        <v>0</v>
      </c>
      <c r="I93" s="201">
        <v>0</v>
      </c>
      <c r="J93" s="201">
        <v>22.27</v>
      </c>
      <c r="K93" s="201">
        <v>6.17</v>
      </c>
      <c r="L93" s="201">
        <v>2.4700000000000002</v>
      </c>
      <c r="M93" s="201">
        <v>0</v>
      </c>
      <c r="N93" s="201">
        <v>0.56999999999999995</v>
      </c>
      <c r="O93" s="201">
        <v>1.9</v>
      </c>
      <c r="P93" s="201">
        <v>2.6</v>
      </c>
      <c r="Q93" s="201">
        <v>0.21</v>
      </c>
      <c r="R93" s="201">
        <v>0.41</v>
      </c>
      <c r="S93" s="201">
        <v>0.25</v>
      </c>
      <c r="T93" s="201">
        <v>0</v>
      </c>
      <c r="U93" s="201">
        <v>8.5299999999999994</v>
      </c>
      <c r="V93" s="201">
        <v>0.2</v>
      </c>
      <c r="W93" s="201">
        <v>0.44</v>
      </c>
      <c r="X93" s="201">
        <v>1.42</v>
      </c>
      <c r="Y93" s="201">
        <v>0</v>
      </c>
      <c r="Z93" s="201">
        <v>2.67</v>
      </c>
      <c r="AA93" s="201">
        <v>0.86</v>
      </c>
      <c r="AB93" s="201">
        <v>0</v>
      </c>
      <c r="AC93" s="201">
        <v>9.1</v>
      </c>
      <c r="AD93" s="201">
        <v>11.37</v>
      </c>
      <c r="AE93" s="201">
        <v>0</v>
      </c>
      <c r="AF93" s="201">
        <v>0</v>
      </c>
      <c r="AG93" s="201">
        <v>43.39</v>
      </c>
      <c r="AH93" s="201">
        <v>0</v>
      </c>
      <c r="AI93" s="201">
        <v>4.82</v>
      </c>
      <c r="AJ93" s="201">
        <v>0</v>
      </c>
      <c r="AK93" s="201">
        <v>10.35</v>
      </c>
      <c r="AL93" s="201">
        <v>0</v>
      </c>
      <c r="AM93" s="201">
        <v>0</v>
      </c>
      <c r="AN93" s="201">
        <v>0</v>
      </c>
      <c r="AO93" s="201">
        <v>181.8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10.75</v>
      </c>
      <c r="E94" s="201">
        <v>0</v>
      </c>
      <c r="F94" s="201">
        <v>0</v>
      </c>
      <c r="G94" s="201">
        <v>17.510000000000002</v>
      </c>
      <c r="H94" s="201">
        <v>0</v>
      </c>
      <c r="I94" s="201">
        <v>0</v>
      </c>
      <c r="J94" s="201">
        <v>22.27</v>
      </c>
      <c r="K94" s="201">
        <v>6.17</v>
      </c>
      <c r="L94" s="201">
        <v>2.4700000000000002</v>
      </c>
      <c r="M94" s="201">
        <v>0</v>
      </c>
      <c r="N94" s="201">
        <v>0.56999999999999995</v>
      </c>
      <c r="O94" s="201">
        <v>1.9</v>
      </c>
      <c r="P94" s="201">
        <v>2.6</v>
      </c>
      <c r="Q94" s="201">
        <v>0.21</v>
      </c>
      <c r="R94" s="201">
        <v>0.41</v>
      </c>
      <c r="S94" s="201">
        <v>0.25</v>
      </c>
      <c r="T94" s="201">
        <v>0</v>
      </c>
      <c r="U94" s="201">
        <v>8.5299999999999994</v>
      </c>
      <c r="V94" s="201">
        <v>0.2</v>
      </c>
      <c r="W94" s="201">
        <v>0.44</v>
      </c>
      <c r="X94" s="201">
        <v>1.42</v>
      </c>
      <c r="Y94" s="201">
        <v>0</v>
      </c>
      <c r="Z94" s="201">
        <v>2.67</v>
      </c>
      <c r="AA94" s="201">
        <v>0.86</v>
      </c>
      <c r="AB94" s="201">
        <v>0</v>
      </c>
      <c r="AC94" s="201">
        <v>9.1</v>
      </c>
      <c r="AD94" s="201">
        <v>11.37</v>
      </c>
      <c r="AE94" s="201">
        <v>0</v>
      </c>
      <c r="AF94" s="201">
        <v>0</v>
      </c>
      <c r="AG94" s="201">
        <v>43.39</v>
      </c>
      <c r="AH94" s="201">
        <v>0</v>
      </c>
      <c r="AI94" s="201">
        <v>4.82</v>
      </c>
      <c r="AJ94" s="201">
        <v>0</v>
      </c>
      <c r="AK94" s="201">
        <v>10.35</v>
      </c>
      <c r="AL94" s="201">
        <v>0</v>
      </c>
      <c r="AM94" s="201">
        <v>0</v>
      </c>
      <c r="AN94" s="201">
        <v>0</v>
      </c>
      <c r="AO94" s="201">
        <v>181.8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10.75</v>
      </c>
      <c r="E95" s="201">
        <v>0</v>
      </c>
      <c r="F95" s="201">
        <v>0</v>
      </c>
      <c r="G95" s="201">
        <v>17.510000000000002</v>
      </c>
      <c r="H95" s="201">
        <v>0</v>
      </c>
      <c r="I95" s="201">
        <v>0</v>
      </c>
      <c r="J95" s="201">
        <v>22.27</v>
      </c>
      <c r="K95" s="201">
        <v>6.17</v>
      </c>
      <c r="L95" s="201">
        <v>2.4700000000000002</v>
      </c>
      <c r="M95" s="201">
        <v>0</v>
      </c>
      <c r="N95" s="201">
        <v>0.56999999999999995</v>
      </c>
      <c r="O95" s="201">
        <v>1.9</v>
      </c>
      <c r="P95" s="201">
        <v>2.6</v>
      </c>
      <c r="Q95" s="201">
        <v>0.21</v>
      </c>
      <c r="R95" s="201">
        <v>0.41</v>
      </c>
      <c r="S95" s="201">
        <v>0.25</v>
      </c>
      <c r="T95" s="201">
        <v>0</v>
      </c>
      <c r="U95" s="201">
        <v>8.5299999999999994</v>
      </c>
      <c r="V95" s="201">
        <v>0.2</v>
      </c>
      <c r="W95" s="201">
        <v>0.44</v>
      </c>
      <c r="X95" s="201">
        <v>0.69</v>
      </c>
      <c r="Y95" s="201">
        <v>0</v>
      </c>
      <c r="Z95" s="201">
        <v>2.67</v>
      </c>
      <c r="AA95" s="201">
        <v>0.86</v>
      </c>
      <c r="AB95" s="201">
        <v>0</v>
      </c>
      <c r="AC95" s="201">
        <v>9.1</v>
      </c>
      <c r="AD95" s="201">
        <v>11.37</v>
      </c>
      <c r="AE95" s="201">
        <v>0</v>
      </c>
      <c r="AF95" s="201">
        <v>0</v>
      </c>
      <c r="AG95" s="201">
        <v>43.39</v>
      </c>
      <c r="AH95" s="201">
        <v>0</v>
      </c>
      <c r="AI95" s="201">
        <v>4.82</v>
      </c>
      <c r="AJ95" s="201">
        <v>0</v>
      </c>
      <c r="AK95" s="201">
        <v>10.35</v>
      </c>
      <c r="AL95" s="201">
        <v>0</v>
      </c>
      <c r="AM95" s="201">
        <v>0</v>
      </c>
      <c r="AN95" s="201">
        <v>0</v>
      </c>
      <c r="AO95" s="201">
        <v>181.8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10.75</v>
      </c>
      <c r="E96" s="201">
        <v>0</v>
      </c>
      <c r="F96" s="201">
        <v>0</v>
      </c>
      <c r="G96" s="201">
        <v>17.510000000000002</v>
      </c>
      <c r="H96" s="201">
        <v>0</v>
      </c>
      <c r="I96" s="201">
        <v>0</v>
      </c>
      <c r="J96" s="201">
        <v>22.27</v>
      </c>
      <c r="K96" s="201">
        <v>6.17</v>
      </c>
      <c r="L96" s="201">
        <v>2.4700000000000002</v>
      </c>
      <c r="M96" s="201">
        <v>0</v>
      </c>
      <c r="N96" s="201">
        <v>0.56999999999999995</v>
      </c>
      <c r="O96" s="201">
        <v>1.9</v>
      </c>
      <c r="P96" s="201">
        <v>2.6</v>
      </c>
      <c r="Q96" s="201">
        <v>0.21</v>
      </c>
      <c r="R96" s="201">
        <v>0.41</v>
      </c>
      <c r="S96" s="201">
        <v>0.25</v>
      </c>
      <c r="T96" s="201">
        <v>0</v>
      </c>
      <c r="U96" s="201">
        <v>8.5299999999999994</v>
      </c>
      <c r="V96" s="201">
        <v>0.2</v>
      </c>
      <c r="W96" s="201">
        <v>0.44</v>
      </c>
      <c r="X96" s="201">
        <v>1.05</v>
      </c>
      <c r="Y96" s="201">
        <v>0</v>
      </c>
      <c r="Z96" s="201">
        <v>2.67</v>
      </c>
      <c r="AA96" s="201">
        <v>0.86</v>
      </c>
      <c r="AB96" s="201">
        <v>0</v>
      </c>
      <c r="AC96" s="201">
        <v>9.1</v>
      </c>
      <c r="AD96" s="201">
        <v>11.37</v>
      </c>
      <c r="AE96" s="201">
        <v>0</v>
      </c>
      <c r="AF96" s="201">
        <v>0</v>
      </c>
      <c r="AG96" s="201">
        <v>43.39</v>
      </c>
      <c r="AH96" s="201">
        <v>0</v>
      </c>
      <c r="AI96" s="201">
        <v>4.82</v>
      </c>
      <c r="AJ96" s="201">
        <v>0</v>
      </c>
      <c r="AK96" s="201">
        <v>10.35</v>
      </c>
      <c r="AL96" s="201">
        <v>0</v>
      </c>
      <c r="AM96" s="201">
        <v>0</v>
      </c>
      <c r="AN96" s="201">
        <v>0</v>
      </c>
      <c r="AO96" s="201">
        <v>181.8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10.75</v>
      </c>
      <c r="E97" s="201">
        <v>0</v>
      </c>
      <c r="F97" s="201">
        <v>0</v>
      </c>
      <c r="G97" s="201">
        <v>17.510000000000002</v>
      </c>
      <c r="H97" s="201">
        <v>0</v>
      </c>
      <c r="I97" s="201">
        <v>0</v>
      </c>
      <c r="J97" s="201">
        <v>22.27</v>
      </c>
      <c r="K97" s="201">
        <v>6.17</v>
      </c>
      <c r="L97" s="201">
        <v>2.4700000000000002</v>
      </c>
      <c r="M97" s="201">
        <v>0</v>
      </c>
      <c r="N97" s="201">
        <v>0.56999999999999995</v>
      </c>
      <c r="O97" s="201">
        <v>1.9</v>
      </c>
      <c r="P97" s="201">
        <v>2.6</v>
      </c>
      <c r="Q97" s="201">
        <v>0.21</v>
      </c>
      <c r="R97" s="201">
        <v>0.41</v>
      </c>
      <c r="S97" s="201">
        <v>0.25</v>
      </c>
      <c r="T97" s="201">
        <v>0</v>
      </c>
      <c r="U97" s="201">
        <v>8.5299999999999994</v>
      </c>
      <c r="V97" s="201">
        <v>0.2</v>
      </c>
      <c r="W97" s="201">
        <v>0.44</v>
      </c>
      <c r="X97" s="201">
        <v>1.27</v>
      </c>
      <c r="Y97" s="201">
        <v>0</v>
      </c>
      <c r="Z97" s="201">
        <v>2.67</v>
      </c>
      <c r="AA97" s="201">
        <v>0.86</v>
      </c>
      <c r="AB97" s="201">
        <v>0</v>
      </c>
      <c r="AC97" s="201">
        <v>9.1</v>
      </c>
      <c r="AD97" s="201">
        <v>11.37</v>
      </c>
      <c r="AE97" s="201">
        <v>0</v>
      </c>
      <c r="AF97" s="201">
        <v>0</v>
      </c>
      <c r="AG97" s="201">
        <v>43.39</v>
      </c>
      <c r="AH97" s="201">
        <v>0</v>
      </c>
      <c r="AI97" s="201">
        <v>4.82</v>
      </c>
      <c r="AJ97" s="201">
        <v>0</v>
      </c>
      <c r="AK97" s="201">
        <v>3.46</v>
      </c>
      <c r="AL97" s="201">
        <v>0</v>
      </c>
      <c r="AM97" s="201">
        <v>0</v>
      </c>
      <c r="AN97" s="201">
        <v>0</v>
      </c>
      <c r="AO97" s="201">
        <v>181.8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10.75</v>
      </c>
      <c r="E98" s="201">
        <v>0</v>
      </c>
      <c r="F98" s="201">
        <v>0</v>
      </c>
      <c r="G98" s="201">
        <v>17.510000000000002</v>
      </c>
      <c r="H98" s="201">
        <v>0</v>
      </c>
      <c r="I98" s="201">
        <v>0</v>
      </c>
      <c r="J98" s="201">
        <v>22.27</v>
      </c>
      <c r="K98" s="201">
        <v>6.17</v>
      </c>
      <c r="L98" s="201">
        <v>2.4700000000000002</v>
      </c>
      <c r="M98" s="201">
        <v>0</v>
      </c>
      <c r="N98" s="201">
        <v>0.56999999999999995</v>
      </c>
      <c r="O98" s="201">
        <v>1.9</v>
      </c>
      <c r="P98" s="201">
        <v>2.6</v>
      </c>
      <c r="Q98" s="201">
        <v>0.21</v>
      </c>
      <c r="R98" s="201">
        <v>0.41</v>
      </c>
      <c r="S98" s="201">
        <v>0.25</v>
      </c>
      <c r="T98" s="201">
        <v>0</v>
      </c>
      <c r="U98" s="201">
        <v>8.5299999999999994</v>
      </c>
      <c r="V98" s="201">
        <v>0.2</v>
      </c>
      <c r="W98" s="201">
        <v>0.44</v>
      </c>
      <c r="X98" s="201">
        <v>1.21</v>
      </c>
      <c r="Y98" s="201">
        <v>0</v>
      </c>
      <c r="Z98" s="201">
        <v>2.67</v>
      </c>
      <c r="AA98" s="201">
        <v>0.86</v>
      </c>
      <c r="AB98" s="201">
        <v>0</v>
      </c>
      <c r="AC98" s="201">
        <v>9.1</v>
      </c>
      <c r="AD98" s="201">
        <v>11.37</v>
      </c>
      <c r="AE98" s="201">
        <v>0</v>
      </c>
      <c r="AF98" s="201">
        <v>0</v>
      </c>
      <c r="AG98" s="201">
        <v>43.39</v>
      </c>
      <c r="AH98" s="201">
        <v>0</v>
      </c>
      <c r="AI98" s="201">
        <v>4.82</v>
      </c>
      <c r="AJ98" s="201">
        <v>0</v>
      </c>
      <c r="AK98" s="201">
        <v>3.46</v>
      </c>
      <c r="AL98" s="201">
        <v>0</v>
      </c>
      <c r="AM98" s="201">
        <v>0</v>
      </c>
      <c r="AN98" s="201">
        <v>0</v>
      </c>
      <c r="AO98" s="201">
        <v>181.8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0.25719999999999976</v>
      </c>
      <c r="E99">
        <f t="shared" si="0"/>
        <v>0</v>
      </c>
      <c r="F99">
        <f t="shared" si="0"/>
        <v>0</v>
      </c>
      <c r="G99">
        <f t="shared" si="0"/>
        <v>0.42023999999999984</v>
      </c>
      <c r="H99">
        <f t="shared" si="0"/>
        <v>0</v>
      </c>
      <c r="I99">
        <f t="shared" si="0"/>
        <v>0</v>
      </c>
      <c r="J99">
        <f t="shared" si="0"/>
        <v>0.53350000000000031</v>
      </c>
      <c r="K99">
        <f t="shared" si="0"/>
        <v>1.3435624999999995</v>
      </c>
      <c r="L99">
        <f t="shared" si="0"/>
        <v>0.51517749999999907</v>
      </c>
      <c r="M99">
        <f t="shared" si="0"/>
        <v>0</v>
      </c>
      <c r="N99">
        <f t="shared" si="0"/>
        <v>1.3680000000000005E-2</v>
      </c>
      <c r="O99">
        <f t="shared" si="0"/>
        <v>4.5600000000000078E-2</v>
      </c>
      <c r="P99">
        <f t="shared" si="0"/>
        <v>6.2399999999999907E-2</v>
      </c>
      <c r="Q99">
        <f t="shared" si="0"/>
        <v>4.4892499999999995E-2</v>
      </c>
      <c r="R99">
        <f t="shared" si="0"/>
        <v>5.1747499999999981E-2</v>
      </c>
      <c r="S99">
        <f t="shared" si="0"/>
        <v>4.5670000000000051E-2</v>
      </c>
      <c r="T99">
        <f t="shared" si="0"/>
        <v>0</v>
      </c>
      <c r="U99">
        <f t="shared" si="0"/>
        <v>0.20473249999999957</v>
      </c>
      <c r="V99">
        <f t="shared" si="0"/>
        <v>2.1797500000000025E-2</v>
      </c>
      <c r="W99">
        <f t="shared" si="0"/>
        <v>3.2759999999999977E-2</v>
      </c>
      <c r="X99">
        <f t="shared" si="0"/>
        <v>3.5815000000000013E-2</v>
      </c>
      <c r="Y99">
        <f t="shared" si="0"/>
        <v>0</v>
      </c>
      <c r="Z99">
        <f t="shared" si="0"/>
        <v>0.26341500000000012</v>
      </c>
      <c r="AA99">
        <f t="shared" si="0"/>
        <v>0.12582500000000019</v>
      </c>
      <c r="AB99">
        <f t="shared" si="0"/>
        <v>0</v>
      </c>
      <c r="AC99">
        <f t="shared" si="0"/>
        <v>0.21840000000000034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0.11567999999999987</v>
      </c>
      <c r="AJ99">
        <f t="shared" si="0"/>
        <v>0</v>
      </c>
      <c r="AK99">
        <f t="shared" si="0"/>
        <v>0.2303300000000004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4.3272000000000039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1.82</v>
      </c>
      <c r="AJ3" s="201">
        <v>0</v>
      </c>
      <c r="AK3" s="201">
        <v>0.84</v>
      </c>
      <c r="AL3" s="201">
        <v>0</v>
      </c>
      <c r="AM3" s="201">
        <v>0</v>
      </c>
      <c r="AN3" s="201">
        <v>0</v>
      </c>
      <c r="AO3" s="201">
        <v>18.420000000000002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1.82</v>
      </c>
      <c r="AJ4" s="201">
        <v>0</v>
      </c>
      <c r="AK4" s="201">
        <v>0.84</v>
      </c>
      <c r="AL4" s="201">
        <v>0</v>
      </c>
      <c r="AM4" s="201">
        <v>0</v>
      </c>
      <c r="AN4" s="201">
        <v>0</v>
      </c>
      <c r="AO4" s="201">
        <v>18.420000000000002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1.82</v>
      </c>
      <c r="AJ5" s="201">
        <v>0</v>
      </c>
      <c r="AK5" s="201">
        <v>0.84</v>
      </c>
      <c r="AL5" s="201">
        <v>0</v>
      </c>
      <c r="AM5" s="201">
        <v>0</v>
      </c>
      <c r="AN5" s="201">
        <v>0</v>
      </c>
      <c r="AO5" s="201">
        <v>18.420000000000002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1.82</v>
      </c>
      <c r="AJ6" s="201">
        <v>0</v>
      </c>
      <c r="AK6" s="201">
        <v>0.84</v>
      </c>
      <c r="AL6" s="201">
        <v>0</v>
      </c>
      <c r="AM6" s="201">
        <v>0</v>
      </c>
      <c r="AN6" s="201">
        <v>0</v>
      </c>
      <c r="AO6" s="201">
        <v>18.420000000000002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1.82</v>
      </c>
      <c r="AJ7" s="201">
        <v>0</v>
      </c>
      <c r="AK7" s="201">
        <v>0.84</v>
      </c>
      <c r="AL7" s="201">
        <v>0</v>
      </c>
      <c r="AM7" s="201">
        <v>0</v>
      </c>
      <c r="AN7" s="201">
        <v>0</v>
      </c>
      <c r="AO7" s="201">
        <v>18.420000000000002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1.82</v>
      </c>
      <c r="AJ8" s="201">
        <v>0</v>
      </c>
      <c r="AK8" s="201">
        <v>0.84</v>
      </c>
      <c r="AL8" s="201">
        <v>0</v>
      </c>
      <c r="AM8" s="201">
        <v>0</v>
      </c>
      <c r="AN8" s="201">
        <v>0</v>
      </c>
      <c r="AO8" s="201">
        <v>18.420000000000002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1.82</v>
      </c>
      <c r="AJ9" s="201">
        <v>0</v>
      </c>
      <c r="AK9" s="201">
        <v>0.84</v>
      </c>
      <c r="AL9" s="201">
        <v>0</v>
      </c>
      <c r="AM9" s="201">
        <v>0</v>
      </c>
      <c r="AN9" s="201">
        <v>0</v>
      </c>
      <c r="AO9" s="201">
        <v>18.420000000000002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1.82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18.420000000000002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1.82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18.420000000000002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1.82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18.420000000000002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1.82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18.420000000000002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1.82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18.420000000000002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1.82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18.420000000000002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1.82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18.420000000000002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1.82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18.420000000000002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1.82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18.420000000000002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1.82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18.420000000000002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1.82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18.420000000000002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1.82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18.420000000000002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1.82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18.420000000000002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1.82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18.420000000000002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1.82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18.420000000000002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1.82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18.420000000000002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1.82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18.420000000000002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1.82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18.420000000000002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1.82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18.420000000000002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1.82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18.420000000000002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1.82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18.420000000000002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1.82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18.420000000000002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1.82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18.420000000000002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1.82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18.420000000000002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1.82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18.420000000000002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1.82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18.420000000000002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1.82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18.420000000000002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1.82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18.420000000000002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1.82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18.420000000000002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1.82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18.420000000000002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1.82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18.420000000000002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1.82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18.420000000000002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1.82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18.420000000000002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1.82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18.059999999999999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1.82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18.059999999999999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1.82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18.059999999999999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1.82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18.059999999999999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1.82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18.059999999999999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1.82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18.059999999999999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1.82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18.059999999999999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1.82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18.059999999999999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1.82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18.059999999999999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1.82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18.059999999999999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1.82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18.059999999999999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1.82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18.059999999999999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1.82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18.059999999999999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1.82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18.059999999999999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1.82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18.059999999999999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1.82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18.059999999999999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1.82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18.059999999999999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1.82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18.059999999999999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1.82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18.059999999999999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1.82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18.059999999999999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1.82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18.059999999999999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1.82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18.059999999999999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1.82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18.059999999999999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1.82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18.059999999999999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1.82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18.059999999999999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1.82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18.059999999999999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1.82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18.059999999999999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1.82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18.059999999999999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1.82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18.059999999999999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1.82</v>
      </c>
      <c r="AJ72" s="201">
        <v>0</v>
      </c>
      <c r="AK72" s="201">
        <v>0.84</v>
      </c>
      <c r="AL72" s="201">
        <v>0</v>
      </c>
      <c r="AM72" s="201">
        <v>0</v>
      </c>
      <c r="AN72" s="201">
        <v>0</v>
      </c>
      <c r="AO72" s="201">
        <v>18.059999999999999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1.82</v>
      </c>
      <c r="AJ73" s="201">
        <v>0</v>
      </c>
      <c r="AK73" s="201">
        <v>0.84</v>
      </c>
      <c r="AL73" s="201">
        <v>0</v>
      </c>
      <c r="AM73" s="201">
        <v>0</v>
      </c>
      <c r="AN73" s="201">
        <v>0</v>
      </c>
      <c r="AO73" s="201">
        <v>18.059999999999999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1.82</v>
      </c>
      <c r="AJ74" s="201">
        <v>0</v>
      </c>
      <c r="AK74" s="201">
        <v>0.84</v>
      </c>
      <c r="AL74" s="201">
        <v>0</v>
      </c>
      <c r="AM74" s="201">
        <v>0</v>
      </c>
      <c r="AN74" s="201">
        <v>0</v>
      </c>
      <c r="AO74" s="201">
        <v>18.059999999999999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1.82</v>
      </c>
      <c r="AJ75" s="201">
        <v>0</v>
      </c>
      <c r="AK75" s="201">
        <v>0.84</v>
      </c>
      <c r="AL75" s="201">
        <v>0</v>
      </c>
      <c r="AM75" s="201">
        <v>0</v>
      </c>
      <c r="AN75" s="201">
        <v>0</v>
      </c>
      <c r="AO75" s="201">
        <v>18.059999999999999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1.82</v>
      </c>
      <c r="AJ76" s="201">
        <v>0</v>
      </c>
      <c r="AK76" s="201">
        <v>0.84</v>
      </c>
      <c r="AL76" s="201">
        <v>0</v>
      </c>
      <c r="AM76" s="201">
        <v>0</v>
      </c>
      <c r="AN76" s="201">
        <v>0</v>
      </c>
      <c r="AO76" s="201">
        <v>18.059999999999999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1.82</v>
      </c>
      <c r="AJ77" s="201">
        <v>0</v>
      </c>
      <c r="AK77" s="201">
        <v>0.84</v>
      </c>
      <c r="AL77" s="201">
        <v>0</v>
      </c>
      <c r="AM77" s="201">
        <v>0</v>
      </c>
      <c r="AN77" s="201">
        <v>0</v>
      </c>
      <c r="AO77" s="201">
        <v>18.059999999999999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1.82</v>
      </c>
      <c r="AJ78" s="201">
        <v>0</v>
      </c>
      <c r="AK78" s="201">
        <v>0.84</v>
      </c>
      <c r="AL78" s="201">
        <v>0</v>
      </c>
      <c r="AM78" s="201">
        <v>0</v>
      </c>
      <c r="AN78" s="201">
        <v>0</v>
      </c>
      <c r="AO78" s="201">
        <v>18.059999999999999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1.82</v>
      </c>
      <c r="AJ79" s="201">
        <v>0</v>
      </c>
      <c r="AK79" s="201">
        <v>0.84</v>
      </c>
      <c r="AL79" s="201">
        <v>0</v>
      </c>
      <c r="AM79" s="201">
        <v>0</v>
      </c>
      <c r="AN79" s="201">
        <v>0</v>
      </c>
      <c r="AO79" s="201">
        <v>18.059999999999999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1.82</v>
      </c>
      <c r="AJ80" s="201">
        <v>0</v>
      </c>
      <c r="AK80" s="201">
        <v>0.84</v>
      </c>
      <c r="AL80" s="201">
        <v>0</v>
      </c>
      <c r="AM80" s="201">
        <v>0</v>
      </c>
      <c r="AN80" s="201">
        <v>0</v>
      </c>
      <c r="AO80" s="201">
        <v>18.059999999999999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1.82</v>
      </c>
      <c r="AJ81" s="201">
        <v>0</v>
      </c>
      <c r="AK81" s="201">
        <v>0.84</v>
      </c>
      <c r="AL81" s="201">
        <v>0</v>
      </c>
      <c r="AM81" s="201">
        <v>0</v>
      </c>
      <c r="AN81" s="201">
        <v>0</v>
      </c>
      <c r="AO81" s="201">
        <v>18.059999999999999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1.82</v>
      </c>
      <c r="AJ82" s="201">
        <v>0</v>
      </c>
      <c r="AK82" s="201">
        <v>0.84</v>
      </c>
      <c r="AL82" s="201">
        <v>0</v>
      </c>
      <c r="AM82" s="201">
        <v>0</v>
      </c>
      <c r="AN82" s="201">
        <v>0</v>
      </c>
      <c r="AO82" s="201">
        <v>18.059999999999999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1.82</v>
      </c>
      <c r="AJ83" s="201">
        <v>0</v>
      </c>
      <c r="AK83" s="201">
        <v>0.84</v>
      </c>
      <c r="AL83" s="201">
        <v>0</v>
      </c>
      <c r="AM83" s="201">
        <v>0</v>
      </c>
      <c r="AN83" s="201">
        <v>0</v>
      </c>
      <c r="AO83" s="201">
        <v>18.420000000000002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1.82</v>
      </c>
      <c r="AJ84" s="201">
        <v>0</v>
      </c>
      <c r="AK84" s="201">
        <v>0.99</v>
      </c>
      <c r="AL84" s="201">
        <v>0</v>
      </c>
      <c r="AM84" s="201">
        <v>0</v>
      </c>
      <c r="AN84" s="201">
        <v>0</v>
      </c>
      <c r="AO84" s="201">
        <v>18.420000000000002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1.82</v>
      </c>
      <c r="AJ85" s="201">
        <v>0</v>
      </c>
      <c r="AK85" s="201">
        <v>0.99</v>
      </c>
      <c r="AL85" s="201">
        <v>0</v>
      </c>
      <c r="AM85" s="201">
        <v>0</v>
      </c>
      <c r="AN85" s="201">
        <v>0</v>
      </c>
      <c r="AO85" s="201">
        <v>18.420000000000002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1.82</v>
      </c>
      <c r="AJ86" s="201">
        <v>0</v>
      </c>
      <c r="AK86" s="201">
        <v>0.99</v>
      </c>
      <c r="AL86" s="201">
        <v>0</v>
      </c>
      <c r="AM86" s="201">
        <v>0</v>
      </c>
      <c r="AN86" s="201">
        <v>0</v>
      </c>
      <c r="AO86" s="201">
        <v>18.420000000000002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1.82</v>
      </c>
      <c r="AJ87" s="201">
        <v>0</v>
      </c>
      <c r="AK87" s="201">
        <v>0.91</v>
      </c>
      <c r="AL87" s="201">
        <v>0</v>
      </c>
      <c r="AM87" s="201">
        <v>0</v>
      </c>
      <c r="AN87" s="201">
        <v>0</v>
      </c>
      <c r="AO87" s="201">
        <v>18.420000000000002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1.82</v>
      </c>
      <c r="AJ88" s="201">
        <v>0</v>
      </c>
      <c r="AK88" s="201">
        <v>0.91</v>
      </c>
      <c r="AL88" s="201">
        <v>0</v>
      </c>
      <c r="AM88" s="201">
        <v>0</v>
      </c>
      <c r="AN88" s="201">
        <v>0</v>
      </c>
      <c r="AO88" s="201">
        <v>18.420000000000002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1.82</v>
      </c>
      <c r="AJ89" s="201">
        <v>0</v>
      </c>
      <c r="AK89" s="201">
        <v>0.91</v>
      </c>
      <c r="AL89" s="201">
        <v>0</v>
      </c>
      <c r="AM89" s="201">
        <v>0</v>
      </c>
      <c r="AN89" s="201">
        <v>0</v>
      </c>
      <c r="AO89" s="201">
        <v>18.420000000000002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1.82</v>
      </c>
      <c r="AJ90" s="201">
        <v>0</v>
      </c>
      <c r="AK90" s="201">
        <v>0.91</v>
      </c>
      <c r="AL90" s="201">
        <v>0</v>
      </c>
      <c r="AM90" s="201">
        <v>0</v>
      </c>
      <c r="AN90" s="201">
        <v>0</v>
      </c>
      <c r="AO90" s="201">
        <v>18.420000000000002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1.82</v>
      </c>
      <c r="AJ91" s="201">
        <v>0</v>
      </c>
      <c r="AK91" s="201">
        <v>0.91</v>
      </c>
      <c r="AL91" s="201">
        <v>0</v>
      </c>
      <c r="AM91" s="201">
        <v>0</v>
      </c>
      <c r="AN91" s="201">
        <v>0</v>
      </c>
      <c r="AO91" s="201">
        <v>18.420000000000002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1.82</v>
      </c>
      <c r="AJ92" s="201">
        <v>0</v>
      </c>
      <c r="AK92" s="201">
        <v>0.91</v>
      </c>
      <c r="AL92" s="201">
        <v>0</v>
      </c>
      <c r="AM92" s="201">
        <v>0</v>
      </c>
      <c r="AN92" s="201">
        <v>0</v>
      </c>
      <c r="AO92" s="201">
        <v>18.420000000000002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1.82</v>
      </c>
      <c r="AJ93" s="201">
        <v>0</v>
      </c>
      <c r="AK93" s="201">
        <v>0.91</v>
      </c>
      <c r="AL93" s="201">
        <v>0</v>
      </c>
      <c r="AM93" s="201">
        <v>0</v>
      </c>
      <c r="AN93" s="201">
        <v>0</v>
      </c>
      <c r="AO93" s="201">
        <v>18.420000000000002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1.82</v>
      </c>
      <c r="AJ94" s="201">
        <v>0</v>
      </c>
      <c r="AK94" s="201">
        <v>0.91</v>
      </c>
      <c r="AL94" s="201">
        <v>0</v>
      </c>
      <c r="AM94" s="201">
        <v>0</v>
      </c>
      <c r="AN94" s="201">
        <v>0</v>
      </c>
      <c r="AO94" s="201">
        <v>18.420000000000002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1.82</v>
      </c>
      <c r="AJ95" s="201">
        <v>0</v>
      </c>
      <c r="AK95" s="201">
        <v>0.91</v>
      </c>
      <c r="AL95" s="201">
        <v>0</v>
      </c>
      <c r="AM95" s="201">
        <v>0</v>
      </c>
      <c r="AN95" s="201">
        <v>0</v>
      </c>
      <c r="AO95" s="201">
        <v>18.420000000000002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1.82</v>
      </c>
      <c r="AJ96" s="201">
        <v>0</v>
      </c>
      <c r="AK96" s="201">
        <v>0.91</v>
      </c>
      <c r="AL96" s="201">
        <v>0</v>
      </c>
      <c r="AM96" s="201">
        <v>0</v>
      </c>
      <c r="AN96" s="201">
        <v>0</v>
      </c>
      <c r="AO96" s="201">
        <v>18.420000000000002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1.82</v>
      </c>
      <c r="AJ97" s="201">
        <v>0</v>
      </c>
      <c r="AK97" s="201">
        <v>0.91</v>
      </c>
      <c r="AL97" s="201">
        <v>0</v>
      </c>
      <c r="AM97" s="201">
        <v>0</v>
      </c>
      <c r="AN97" s="201">
        <v>0</v>
      </c>
      <c r="AO97" s="201">
        <v>18.420000000000002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1.82</v>
      </c>
      <c r="AJ98" s="201">
        <v>0</v>
      </c>
      <c r="AK98" s="201">
        <v>0.91</v>
      </c>
      <c r="AL98" s="201">
        <v>0</v>
      </c>
      <c r="AM98" s="201">
        <v>0</v>
      </c>
      <c r="AN98" s="201">
        <v>0</v>
      </c>
      <c r="AO98" s="201">
        <v>18.420000000000002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4.3679999999999899E-2</v>
      </c>
      <c r="AJ99">
        <f t="shared" si="0"/>
        <v>0</v>
      </c>
      <c r="AK99">
        <f t="shared" si="0"/>
        <v>2.0482500000000018E-2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0.43847999999999976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5.35</v>
      </c>
      <c r="E3" s="201">
        <v>0</v>
      </c>
      <c r="F3" s="201">
        <v>0</v>
      </c>
      <c r="G3" s="201">
        <v>8.3699999999999992</v>
      </c>
      <c r="H3" s="201">
        <v>0</v>
      </c>
      <c r="I3" s="201">
        <v>0</v>
      </c>
      <c r="J3" s="201">
        <v>10.97</v>
      </c>
      <c r="K3" s="201">
        <v>0.11</v>
      </c>
      <c r="L3" s="201">
        <v>0.41</v>
      </c>
      <c r="M3" s="201">
        <v>0.1</v>
      </c>
      <c r="N3" s="201">
        <v>0.06</v>
      </c>
      <c r="O3" s="201">
        <v>0.12</v>
      </c>
      <c r="P3" s="201">
        <v>0.2</v>
      </c>
      <c r="Q3" s="201">
        <v>0.02</v>
      </c>
      <c r="R3" s="201">
        <v>0.05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1.98</v>
      </c>
      <c r="AD3" s="201">
        <v>2.48</v>
      </c>
      <c r="AE3" s="201">
        <v>0</v>
      </c>
      <c r="AF3" s="201">
        <v>0</v>
      </c>
      <c r="AG3" s="201">
        <v>81.08</v>
      </c>
      <c r="AH3" s="201">
        <v>0</v>
      </c>
      <c r="AI3" s="201">
        <v>9.01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73.69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0.33</v>
      </c>
      <c r="AV3" s="201">
        <v>0</v>
      </c>
      <c r="AW3" s="201">
        <v>0</v>
      </c>
      <c r="AX3" s="201">
        <v>0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5.35</v>
      </c>
      <c r="E4" s="201">
        <v>0</v>
      </c>
      <c r="F4" s="201">
        <v>0</v>
      </c>
      <c r="G4" s="201">
        <v>8.3699999999999992</v>
      </c>
      <c r="H4" s="201">
        <v>0</v>
      </c>
      <c r="I4" s="201">
        <v>0</v>
      </c>
      <c r="J4" s="201">
        <v>10.97</v>
      </c>
      <c r="K4" s="201">
        <v>0.11</v>
      </c>
      <c r="L4" s="201">
        <v>0.36</v>
      </c>
      <c r="M4" s="201">
        <v>0.1</v>
      </c>
      <c r="N4" s="201">
        <v>0.06</v>
      </c>
      <c r="O4" s="201">
        <v>0.12</v>
      </c>
      <c r="P4" s="201">
        <v>0.2</v>
      </c>
      <c r="Q4" s="201">
        <v>0.02</v>
      </c>
      <c r="R4" s="201">
        <v>0.05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1.98</v>
      </c>
      <c r="AD4" s="201">
        <v>2.48</v>
      </c>
      <c r="AE4" s="201">
        <v>0</v>
      </c>
      <c r="AF4" s="201">
        <v>0</v>
      </c>
      <c r="AG4" s="201">
        <v>81.08</v>
      </c>
      <c r="AH4" s="201">
        <v>0</v>
      </c>
      <c r="AI4" s="201">
        <v>9.01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73.69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0.33</v>
      </c>
      <c r="AV4" s="201">
        <v>0</v>
      </c>
      <c r="AW4" s="201">
        <v>0</v>
      </c>
      <c r="AX4" s="201">
        <v>0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5.35</v>
      </c>
      <c r="E5" s="201">
        <v>0</v>
      </c>
      <c r="F5" s="201">
        <v>0</v>
      </c>
      <c r="G5" s="201">
        <v>8.3699999999999992</v>
      </c>
      <c r="H5" s="201">
        <v>0</v>
      </c>
      <c r="I5" s="201">
        <v>0</v>
      </c>
      <c r="J5" s="201">
        <v>10.97</v>
      </c>
      <c r="K5" s="201">
        <v>0</v>
      </c>
      <c r="L5" s="201">
        <v>0.36</v>
      </c>
      <c r="M5" s="201">
        <v>0.1</v>
      </c>
      <c r="N5" s="201">
        <v>0.06</v>
      </c>
      <c r="O5" s="201">
        <v>0.12</v>
      </c>
      <c r="P5" s="201">
        <v>0.2</v>
      </c>
      <c r="Q5" s="201">
        <v>0.02</v>
      </c>
      <c r="R5" s="201">
        <v>0.05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1.98</v>
      </c>
      <c r="AD5" s="201">
        <v>2.48</v>
      </c>
      <c r="AE5" s="201">
        <v>0</v>
      </c>
      <c r="AF5" s="201">
        <v>0</v>
      </c>
      <c r="AG5" s="201">
        <v>81.08</v>
      </c>
      <c r="AH5" s="201">
        <v>0</v>
      </c>
      <c r="AI5" s="201">
        <v>9.01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73.69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0.33</v>
      </c>
      <c r="AV5" s="201">
        <v>0</v>
      </c>
      <c r="AW5" s="201">
        <v>0</v>
      </c>
      <c r="AX5" s="201">
        <v>0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5.35</v>
      </c>
      <c r="E6" s="201">
        <v>0</v>
      </c>
      <c r="F6" s="201">
        <v>0</v>
      </c>
      <c r="G6" s="201">
        <v>8.3699999999999992</v>
      </c>
      <c r="H6" s="201">
        <v>0</v>
      </c>
      <c r="I6" s="201">
        <v>0</v>
      </c>
      <c r="J6" s="201">
        <v>10.97</v>
      </c>
      <c r="K6" s="201">
        <v>0</v>
      </c>
      <c r="L6" s="201">
        <v>0.36</v>
      </c>
      <c r="M6" s="201">
        <v>0.1</v>
      </c>
      <c r="N6" s="201">
        <v>0.06</v>
      </c>
      <c r="O6" s="201">
        <v>0.12</v>
      </c>
      <c r="P6" s="201">
        <v>0.2</v>
      </c>
      <c r="Q6" s="201">
        <v>0.02</v>
      </c>
      <c r="R6" s="201">
        <v>0.05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1.98</v>
      </c>
      <c r="AD6" s="201">
        <v>2.48</v>
      </c>
      <c r="AE6" s="201">
        <v>0</v>
      </c>
      <c r="AF6" s="201">
        <v>0</v>
      </c>
      <c r="AG6" s="201">
        <v>81.08</v>
      </c>
      <c r="AH6" s="201">
        <v>0</v>
      </c>
      <c r="AI6" s="201">
        <v>9.01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73.69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0.33</v>
      </c>
      <c r="AV6" s="201">
        <v>0</v>
      </c>
      <c r="AW6" s="201">
        <v>0</v>
      </c>
      <c r="AX6" s="201">
        <v>0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5.35</v>
      </c>
      <c r="E7" s="201">
        <v>0</v>
      </c>
      <c r="F7" s="201">
        <v>0</v>
      </c>
      <c r="G7" s="201">
        <v>8.3699999999999992</v>
      </c>
      <c r="H7" s="201">
        <v>0</v>
      </c>
      <c r="I7" s="201">
        <v>0</v>
      </c>
      <c r="J7" s="201">
        <v>10.97</v>
      </c>
      <c r="K7" s="201">
        <v>0.11</v>
      </c>
      <c r="L7" s="201">
        <v>0.36</v>
      </c>
      <c r="M7" s="201">
        <v>0.1</v>
      </c>
      <c r="N7" s="201">
        <v>0.06</v>
      </c>
      <c r="O7" s="201">
        <v>0.12</v>
      </c>
      <c r="P7" s="201">
        <v>0.2</v>
      </c>
      <c r="Q7" s="201">
        <v>0.02</v>
      </c>
      <c r="R7" s="201">
        <v>0.05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1.98</v>
      </c>
      <c r="AD7" s="201">
        <v>2.48</v>
      </c>
      <c r="AE7" s="201">
        <v>0</v>
      </c>
      <c r="AF7" s="201">
        <v>0</v>
      </c>
      <c r="AG7" s="201">
        <v>81.08</v>
      </c>
      <c r="AH7" s="201">
        <v>0</v>
      </c>
      <c r="AI7" s="201">
        <v>9.01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73.69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0.33</v>
      </c>
      <c r="AV7" s="201">
        <v>0</v>
      </c>
      <c r="AW7" s="201">
        <v>0</v>
      </c>
      <c r="AX7" s="201">
        <v>0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5.35</v>
      </c>
      <c r="E8" s="201">
        <v>0</v>
      </c>
      <c r="F8" s="201">
        <v>0</v>
      </c>
      <c r="G8" s="201">
        <v>8.3699999999999992</v>
      </c>
      <c r="H8" s="201">
        <v>0</v>
      </c>
      <c r="I8" s="201">
        <v>0</v>
      </c>
      <c r="J8" s="201">
        <v>10.97</v>
      </c>
      <c r="K8" s="201">
        <v>0.11</v>
      </c>
      <c r="L8" s="201">
        <v>0.36</v>
      </c>
      <c r="M8" s="201">
        <v>0.1</v>
      </c>
      <c r="N8" s="201">
        <v>0.06</v>
      </c>
      <c r="O8" s="201">
        <v>0.12</v>
      </c>
      <c r="P8" s="201">
        <v>0.2</v>
      </c>
      <c r="Q8" s="201">
        <v>0.02</v>
      </c>
      <c r="R8" s="201">
        <v>0.05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1.98</v>
      </c>
      <c r="AD8" s="201">
        <v>2.48</v>
      </c>
      <c r="AE8" s="201">
        <v>0</v>
      </c>
      <c r="AF8" s="201">
        <v>0</v>
      </c>
      <c r="AG8" s="201">
        <v>81.08</v>
      </c>
      <c r="AH8" s="201">
        <v>0</v>
      </c>
      <c r="AI8" s="201">
        <v>9.01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73.69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0.33</v>
      </c>
      <c r="AV8" s="201">
        <v>0</v>
      </c>
      <c r="AW8" s="201">
        <v>0</v>
      </c>
      <c r="AX8" s="201">
        <v>0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5.35</v>
      </c>
      <c r="E9" s="201">
        <v>0</v>
      </c>
      <c r="F9" s="201">
        <v>0</v>
      </c>
      <c r="G9" s="201">
        <v>8.3699999999999992</v>
      </c>
      <c r="H9" s="201">
        <v>0</v>
      </c>
      <c r="I9" s="201">
        <v>0</v>
      </c>
      <c r="J9" s="201">
        <v>10.97</v>
      </c>
      <c r="K9" s="201">
        <v>0.11</v>
      </c>
      <c r="L9" s="201">
        <v>0.36</v>
      </c>
      <c r="M9" s="201">
        <v>0.1</v>
      </c>
      <c r="N9" s="201">
        <v>0.06</v>
      </c>
      <c r="O9" s="201">
        <v>0.12</v>
      </c>
      <c r="P9" s="201">
        <v>0.2</v>
      </c>
      <c r="Q9" s="201">
        <v>0.02</v>
      </c>
      <c r="R9" s="201">
        <v>0.05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1.98</v>
      </c>
      <c r="AD9" s="201">
        <v>2.48</v>
      </c>
      <c r="AE9" s="201">
        <v>0</v>
      </c>
      <c r="AF9" s="201">
        <v>0</v>
      </c>
      <c r="AG9" s="201">
        <v>81.08</v>
      </c>
      <c r="AH9" s="201">
        <v>0</v>
      </c>
      <c r="AI9" s="201">
        <v>9.01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73.69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0.33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5.35</v>
      </c>
      <c r="E10" s="201">
        <v>0</v>
      </c>
      <c r="F10" s="201">
        <v>0</v>
      </c>
      <c r="G10" s="201">
        <v>8.3699999999999992</v>
      </c>
      <c r="H10" s="201">
        <v>0</v>
      </c>
      <c r="I10" s="201">
        <v>0</v>
      </c>
      <c r="J10" s="201">
        <v>10.97</v>
      </c>
      <c r="K10" s="201">
        <v>0.11</v>
      </c>
      <c r="L10" s="201">
        <v>0.36</v>
      </c>
      <c r="M10" s="201">
        <v>0.1</v>
      </c>
      <c r="N10" s="201">
        <v>0.06</v>
      </c>
      <c r="O10" s="201">
        <v>0.12</v>
      </c>
      <c r="P10" s="201">
        <v>0.2</v>
      </c>
      <c r="Q10" s="201">
        <v>0</v>
      </c>
      <c r="R10" s="201">
        <v>0.05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1.98</v>
      </c>
      <c r="AD10" s="201">
        <v>2.48</v>
      </c>
      <c r="AE10" s="201">
        <v>0</v>
      </c>
      <c r="AF10" s="201">
        <v>0</v>
      </c>
      <c r="AG10" s="201">
        <v>81.08</v>
      </c>
      <c r="AH10" s="201">
        <v>0</v>
      </c>
      <c r="AI10" s="201">
        <v>9.01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73.69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0.33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5.35</v>
      </c>
      <c r="E11" s="201">
        <v>0</v>
      </c>
      <c r="F11" s="201">
        <v>0</v>
      </c>
      <c r="G11" s="201">
        <v>8.3699999999999992</v>
      </c>
      <c r="H11" s="201">
        <v>0</v>
      </c>
      <c r="I11" s="201">
        <v>0</v>
      </c>
      <c r="J11" s="201">
        <v>10.97</v>
      </c>
      <c r="K11" s="201">
        <v>0.11</v>
      </c>
      <c r="L11" s="201">
        <v>0.31</v>
      </c>
      <c r="M11" s="201">
        <v>0.1</v>
      </c>
      <c r="N11" s="201">
        <v>0.06</v>
      </c>
      <c r="O11" s="201">
        <v>0.12</v>
      </c>
      <c r="P11" s="201">
        <v>0.2</v>
      </c>
      <c r="Q11" s="201">
        <v>0</v>
      </c>
      <c r="R11" s="201">
        <v>0.05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1.98</v>
      </c>
      <c r="AD11" s="201">
        <v>2.48</v>
      </c>
      <c r="AE11" s="201">
        <v>0</v>
      </c>
      <c r="AF11" s="201">
        <v>0</v>
      </c>
      <c r="AG11" s="201">
        <v>81.08</v>
      </c>
      <c r="AH11" s="201">
        <v>0</v>
      </c>
      <c r="AI11" s="201">
        <v>9.01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73.69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0.33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5.35</v>
      </c>
      <c r="E12" s="201">
        <v>0</v>
      </c>
      <c r="F12" s="201">
        <v>0</v>
      </c>
      <c r="G12" s="201">
        <v>8.3699999999999992</v>
      </c>
      <c r="H12" s="201">
        <v>0</v>
      </c>
      <c r="I12" s="201">
        <v>0</v>
      </c>
      <c r="J12" s="201">
        <v>10.97</v>
      </c>
      <c r="K12" s="201">
        <v>0.11</v>
      </c>
      <c r="L12" s="201">
        <v>0.36</v>
      </c>
      <c r="M12" s="201">
        <v>0.1</v>
      </c>
      <c r="N12" s="201">
        <v>0.06</v>
      </c>
      <c r="O12" s="201">
        <v>0.12</v>
      </c>
      <c r="P12" s="201">
        <v>0.2</v>
      </c>
      <c r="Q12" s="201">
        <v>0</v>
      </c>
      <c r="R12" s="201">
        <v>0.05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1.98</v>
      </c>
      <c r="AD12" s="201">
        <v>2.48</v>
      </c>
      <c r="AE12" s="201">
        <v>0</v>
      </c>
      <c r="AF12" s="201">
        <v>0</v>
      </c>
      <c r="AG12" s="201">
        <v>81.08</v>
      </c>
      <c r="AH12" s="201">
        <v>0</v>
      </c>
      <c r="AI12" s="201">
        <v>9.01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73.69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0.33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5.35</v>
      </c>
      <c r="E13" s="201">
        <v>0</v>
      </c>
      <c r="F13" s="201">
        <v>0</v>
      </c>
      <c r="G13" s="201">
        <v>8.3699999999999992</v>
      </c>
      <c r="H13" s="201">
        <v>0</v>
      </c>
      <c r="I13" s="201">
        <v>0</v>
      </c>
      <c r="J13" s="201">
        <v>10.97</v>
      </c>
      <c r="K13" s="201">
        <v>0.11</v>
      </c>
      <c r="L13" s="201">
        <v>0.36</v>
      </c>
      <c r="M13" s="201">
        <v>0.1</v>
      </c>
      <c r="N13" s="201">
        <v>0.06</v>
      </c>
      <c r="O13" s="201">
        <v>0.12</v>
      </c>
      <c r="P13" s="201">
        <v>0.2</v>
      </c>
      <c r="Q13" s="201">
        <v>0</v>
      </c>
      <c r="R13" s="201">
        <v>0.05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1.98</v>
      </c>
      <c r="AD13" s="201">
        <v>2.48</v>
      </c>
      <c r="AE13" s="201">
        <v>0</v>
      </c>
      <c r="AF13" s="201">
        <v>0</v>
      </c>
      <c r="AG13" s="201">
        <v>81.08</v>
      </c>
      <c r="AH13" s="201">
        <v>0</v>
      </c>
      <c r="AI13" s="201">
        <v>9.01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73.69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0.33</v>
      </c>
      <c r="AV13" s="201">
        <v>0</v>
      </c>
      <c r="AW13" s="201">
        <v>0</v>
      </c>
      <c r="AX13" s="201">
        <v>0</v>
      </c>
      <c r="AY13" s="201">
        <v>0.2</v>
      </c>
    </row>
    <row r="14" spans="1:51">
      <c r="A14" t="s">
        <v>56</v>
      </c>
      <c r="B14" s="201">
        <v>0</v>
      </c>
      <c r="C14" s="201">
        <v>0</v>
      </c>
      <c r="D14" s="201">
        <v>5.35</v>
      </c>
      <c r="E14" s="201">
        <v>0</v>
      </c>
      <c r="F14" s="201">
        <v>0</v>
      </c>
      <c r="G14" s="201">
        <v>8.3699999999999992</v>
      </c>
      <c r="H14" s="201">
        <v>0</v>
      </c>
      <c r="I14" s="201">
        <v>0</v>
      </c>
      <c r="J14" s="201">
        <v>10.97</v>
      </c>
      <c r="K14" s="201">
        <v>0.11</v>
      </c>
      <c r="L14" s="201">
        <v>0.36</v>
      </c>
      <c r="M14" s="201">
        <v>0.1</v>
      </c>
      <c r="N14" s="201">
        <v>0.06</v>
      </c>
      <c r="O14" s="201">
        <v>0.12</v>
      </c>
      <c r="P14" s="201">
        <v>0.2</v>
      </c>
      <c r="Q14" s="201">
        <v>0</v>
      </c>
      <c r="R14" s="201">
        <v>0.05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1.98</v>
      </c>
      <c r="AD14" s="201">
        <v>2.48</v>
      </c>
      <c r="AE14" s="201">
        <v>0</v>
      </c>
      <c r="AF14" s="201">
        <v>0</v>
      </c>
      <c r="AG14" s="201">
        <v>81.08</v>
      </c>
      <c r="AH14" s="201">
        <v>0</v>
      </c>
      <c r="AI14" s="201">
        <v>9.01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73.69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0.33</v>
      </c>
      <c r="AV14" s="201">
        <v>0</v>
      </c>
      <c r="AW14" s="201">
        <v>0</v>
      </c>
      <c r="AX14" s="201">
        <v>0</v>
      </c>
      <c r="AY14" s="201">
        <v>0.2</v>
      </c>
    </row>
    <row r="15" spans="1:51">
      <c r="A15" t="s">
        <v>57</v>
      </c>
      <c r="B15" s="201">
        <v>0</v>
      </c>
      <c r="C15" s="201">
        <v>0</v>
      </c>
      <c r="D15" s="201">
        <v>5.35</v>
      </c>
      <c r="E15" s="201">
        <v>0</v>
      </c>
      <c r="F15" s="201">
        <v>0</v>
      </c>
      <c r="G15" s="201">
        <v>8.3699999999999992</v>
      </c>
      <c r="H15" s="201">
        <v>0</v>
      </c>
      <c r="I15" s="201">
        <v>0</v>
      </c>
      <c r="J15" s="201">
        <v>10.97</v>
      </c>
      <c r="K15" s="201">
        <v>0.11</v>
      </c>
      <c r="L15" s="201">
        <v>0.36</v>
      </c>
      <c r="M15" s="201">
        <v>0.1</v>
      </c>
      <c r="N15" s="201">
        <v>0.06</v>
      </c>
      <c r="O15" s="201">
        <v>0.12</v>
      </c>
      <c r="P15" s="201">
        <v>0.2</v>
      </c>
      <c r="Q15" s="201">
        <v>0</v>
      </c>
      <c r="R15" s="201">
        <v>0.05</v>
      </c>
      <c r="S15" s="201">
        <v>0.02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1.98</v>
      </c>
      <c r="AD15" s="201">
        <v>2.48</v>
      </c>
      <c r="AE15" s="201">
        <v>0</v>
      </c>
      <c r="AF15" s="201">
        <v>0</v>
      </c>
      <c r="AG15" s="201">
        <v>81.08</v>
      </c>
      <c r="AH15" s="201">
        <v>0</v>
      </c>
      <c r="AI15" s="201">
        <v>9.01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73.69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0.33</v>
      </c>
      <c r="AV15" s="201">
        <v>0</v>
      </c>
      <c r="AW15" s="201">
        <v>0</v>
      </c>
      <c r="AX15" s="201">
        <v>0</v>
      </c>
      <c r="AY15" s="201">
        <v>0.2</v>
      </c>
    </row>
    <row r="16" spans="1:51">
      <c r="A16" t="s">
        <v>58</v>
      </c>
      <c r="B16" s="201">
        <v>0</v>
      </c>
      <c r="C16" s="201">
        <v>0</v>
      </c>
      <c r="D16" s="201">
        <v>5.35</v>
      </c>
      <c r="E16" s="201">
        <v>0</v>
      </c>
      <c r="F16" s="201">
        <v>0</v>
      </c>
      <c r="G16" s="201">
        <v>8.3699999999999992</v>
      </c>
      <c r="H16" s="201">
        <v>0</v>
      </c>
      <c r="I16" s="201">
        <v>0</v>
      </c>
      <c r="J16" s="201">
        <v>10.97</v>
      </c>
      <c r="K16" s="201">
        <v>0.11</v>
      </c>
      <c r="L16" s="201">
        <v>0.36</v>
      </c>
      <c r="M16" s="201">
        <v>0.1</v>
      </c>
      <c r="N16" s="201">
        <v>0.06</v>
      </c>
      <c r="O16" s="201">
        <v>0.12</v>
      </c>
      <c r="P16" s="201">
        <v>0.2</v>
      </c>
      <c r="Q16" s="201">
        <v>0</v>
      </c>
      <c r="R16" s="201">
        <v>0.05</v>
      </c>
      <c r="S16" s="201">
        <v>0.02</v>
      </c>
      <c r="T16" s="201">
        <v>0.06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1.98</v>
      </c>
      <c r="AD16" s="201">
        <v>2.48</v>
      </c>
      <c r="AE16" s="201">
        <v>0</v>
      </c>
      <c r="AF16" s="201">
        <v>0</v>
      </c>
      <c r="AG16" s="201">
        <v>81.08</v>
      </c>
      <c r="AH16" s="201">
        <v>0</v>
      </c>
      <c r="AI16" s="201">
        <v>9.01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73.69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0.33</v>
      </c>
      <c r="AV16" s="201">
        <v>0</v>
      </c>
      <c r="AW16" s="201">
        <v>0</v>
      </c>
      <c r="AX16" s="201">
        <v>0</v>
      </c>
      <c r="AY16" s="201">
        <v>0.2</v>
      </c>
    </row>
    <row r="17" spans="1:51">
      <c r="A17" t="s">
        <v>59</v>
      </c>
      <c r="B17" s="201">
        <v>0</v>
      </c>
      <c r="C17" s="201">
        <v>0</v>
      </c>
      <c r="D17" s="201">
        <v>5.35</v>
      </c>
      <c r="E17" s="201">
        <v>0</v>
      </c>
      <c r="F17" s="201">
        <v>0</v>
      </c>
      <c r="G17" s="201">
        <v>8.3699999999999992</v>
      </c>
      <c r="H17" s="201">
        <v>0</v>
      </c>
      <c r="I17" s="201">
        <v>0</v>
      </c>
      <c r="J17" s="201">
        <v>10.97</v>
      </c>
      <c r="K17" s="201">
        <v>0.11</v>
      </c>
      <c r="L17" s="201">
        <v>0.36</v>
      </c>
      <c r="M17" s="201">
        <v>0.1</v>
      </c>
      <c r="N17" s="201">
        <v>0.06</v>
      </c>
      <c r="O17" s="201">
        <v>0.12</v>
      </c>
      <c r="P17" s="201">
        <v>0.2</v>
      </c>
      <c r="Q17" s="201">
        <v>0</v>
      </c>
      <c r="R17" s="201">
        <v>0.05</v>
      </c>
      <c r="S17" s="201">
        <v>0.02</v>
      </c>
      <c r="T17" s="201">
        <v>0.06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1.98</v>
      </c>
      <c r="AD17" s="201">
        <v>2.48</v>
      </c>
      <c r="AE17" s="201">
        <v>0</v>
      </c>
      <c r="AF17" s="201">
        <v>0</v>
      </c>
      <c r="AG17" s="201">
        <v>81.08</v>
      </c>
      <c r="AH17" s="201">
        <v>0</v>
      </c>
      <c r="AI17" s="201">
        <v>9.01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73.69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0.33</v>
      </c>
      <c r="AV17" s="201">
        <v>0</v>
      </c>
      <c r="AW17" s="201">
        <v>0</v>
      </c>
      <c r="AX17" s="201">
        <v>0</v>
      </c>
      <c r="AY17" s="201">
        <v>0.2</v>
      </c>
    </row>
    <row r="18" spans="1:51">
      <c r="A18" t="s">
        <v>60</v>
      </c>
      <c r="B18" s="201">
        <v>0</v>
      </c>
      <c r="C18" s="201">
        <v>0</v>
      </c>
      <c r="D18" s="201">
        <v>5.35</v>
      </c>
      <c r="E18" s="201">
        <v>0</v>
      </c>
      <c r="F18" s="201">
        <v>0</v>
      </c>
      <c r="G18" s="201">
        <v>8.3699999999999992</v>
      </c>
      <c r="H18" s="201">
        <v>0</v>
      </c>
      <c r="I18" s="201">
        <v>0</v>
      </c>
      <c r="J18" s="201">
        <v>10.97</v>
      </c>
      <c r="K18" s="201">
        <v>0.11</v>
      </c>
      <c r="L18" s="201">
        <v>0.36</v>
      </c>
      <c r="M18" s="201">
        <v>0.1</v>
      </c>
      <c r="N18" s="201">
        <v>0.06</v>
      </c>
      <c r="O18" s="201">
        <v>0.12</v>
      </c>
      <c r="P18" s="201">
        <v>0.2</v>
      </c>
      <c r="Q18" s="201">
        <v>0</v>
      </c>
      <c r="R18" s="201">
        <v>0.05</v>
      </c>
      <c r="S18" s="201">
        <v>0.02</v>
      </c>
      <c r="T18" s="201">
        <v>0.06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1.98</v>
      </c>
      <c r="AD18" s="201">
        <v>2.48</v>
      </c>
      <c r="AE18" s="201">
        <v>0</v>
      </c>
      <c r="AF18" s="201">
        <v>0</v>
      </c>
      <c r="AG18" s="201">
        <v>81.08</v>
      </c>
      <c r="AH18" s="201">
        <v>0</v>
      </c>
      <c r="AI18" s="201">
        <v>9.01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73.69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0.33</v>
      </c>
      <c r="AV18" s="201">
        <v>0</v>
      </c>
      <c r="AW18" s="201">
        <v>0</v>
      </c>
      <c r="AX18" s="201">
        <v>0</v>
      </c>
      <c r="AY18" s="201">
        <v>0.2</v>
      </c>
    </row>
    <row r="19" spans="1:51">
      <c r="A19" t="s">
        <v>61</v>
      </c>
      <c r="B19" s="201">
        <v>0</v>
      </c>
      <c r="C19" s="201">
        <v>0</v>
      </c>
      <c r="D19" s="201">
        <v>5.35</v>
      </c>
      <c r="E19" s="201">
        <v>0</v>
      </c>
      <c r="F19" s="201">
        <v>0</v>
      </c>
      <c r="G19" s="201">
        <v>8.3699999999999992</v>
      </c>
      <c r="H19" s="201">
        <v>0</v>
      </c>
      <c r="I19" s="201">
        <v>0</v>
      </c>
      <c r="J19" s="201">
        <v>10.97</v>
      </c>
      <c r="K19" s="201">
        <v>0.11</v>
      </c>
      <c r="L19" s="201">
        <v>0.36</v>
      </c>
      <c r="M19" s="201">
        <v>0.1</v>
      </c>
      <c r="N19" s="201">
        <v>0.06</v>
      </c>
      <c r="O19" s="201">
        <v>0.12</v>
      </c>
      <c r="P19" s="201">
        <v>0.2</v>
      </c>
      <c r="Q19" s="201">
        <v>0</v>
      </c>
      <c r="R19" s="201">
        <v>0.05</v>
      </c>
      <c r="S19" s="201">
        <v>0.02</v>
      </c>
      <c r="T19" s="201">
        <v>0.06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1.98</v>
      </c>
      <c r="AD19" s="201">
        <v>2.48</v>
      </c>
      <c r="AE19" s="201">
        <v>0</v>
      </c>
      <c r="AF19" s="201">
        <v>0</v>
      </c>
      <c r="AG19" s="201">
        <v>81.08</v>
      </c>
      <c r="AH19" s="201">
        <v>0</v>
      </c>
      <c r="AI19" s="201">
        <v>9.01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73.69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0.33</v>
      </c>
      <c r="AV19" s="201">
        <v>0</v>
      </c>
      <c r="AW19" s="201">
        <v>0</v>
      </c>
      <c r="AX19" s="201">
        <v>0</v>
      </c>
      <c r="AY19" s="201">
        <v>0.2</v>
      </c>
    </row>
    <row r="20" spans="1:51">
      <c r="A20" t="s">
        <v>62</v>
      </c>
      <c r="B20" s="201">
        <v>0</v>
      </c>
      <c r="C20" s="201">
        <v>0</v>
      </c>
      <c r="D20" s="201">
        <v>5.35</v>
      </c>
      <c r="E20" s="201">
        <v>0</v>
      </c>
      <c r="F20" s="201">
        <v>0</v>
      </c>
      <c r="G20" s="201">
        <v>8.3699999999999992</v>
      </c>
      <c r="H20" s="201">
        <v>0</v>
      </c>
      <c r="I20" s="201">
        <v>0</v>
      </c>
      <c r="J20" s="201">
        <v>10.97</v>
      </c>
      <c r="K20" s="201">
        <v>0.11</v>
      </c>
      <c r="L20" s="201">
        <v>0.36</v>
      </c>
      <c r="M20" s="201">
        <v>0.1</v>
      </c>
      <c r="N20" s="201">
        <v>0.06</v>
      </c>
      <c r="O20" s="201">
        <v>0.12</v>
      </c>
      <c r="P20" s="201">
        <v>0.2</v>
      </c>
      <c r="Q20" s="201">
        <v>0</v>
      </c>
      <c r="R20" s="201">
        <v>0.05</v>
      </c>
      <c r="S20" s="201">
        <v>0.02</v>
      </c>
      <c r="T20" s="201">
        <v>0.06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1.98</v>
      </c>
      <c r="AD20" s="201">
        <v>2.48</v>
      </c>
      <c r="AE20" s="201">
        <v>0</v>
      </c>
      <c r="AF20" s="201">
        <v>0</v>
      </c>
      <c r="AG20" s="201">
        <v>81.08</v>
      </c>
      <c r="AH20" s="201">
        <v>0</v>
      </c>
      <c r="AI20" s="201">
        <v>9.01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73.69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0.33</v>
      </c>
      <c r="AV20" s="201">
        <v>0</v>
      </c>
      <c r="AW20" s="201">
        <v>0</v>
      </c>
      <c r="AX20" s="201">
        <v>0</v>
      </c>
      <c r="AY20" s="201">
        <v>0.2</v>
      </c>
    </row>
    <row r="21" spans="1:51">
      <c r="A21" t="s">
        <v>63</v>
      </c>
      <c r="B21" s="201">
        <v>0</v>
      </c>
      <c r="C21" s="201">
        <v>0</v>
      </c>
      <c r="D21" s="201">
        <v>5.35</v>
      </c>
      <c r="E21" s="201">
        <v>0</v>
      </c>
      <c r="F21" s="201">
        <v>0</v>
      </c>
      <c r="G21" s="201">
        <v>8.3699999999999992</v>
      </c>
      <c r="H21" s="201">
        <v>0</v>
      </c>
      <c r="I21" s="201">
        <v>0</v>
      </c>
      <c r="J21" s="201">
        <v>10.97</v>
      </c>
      <c r="K21" s="201">
        <v>0.11</v>
      </c>
      <c r="L21" s="201">
        <v>0.36</v>
      </c>
      <c r="M21" s="201">
        <v>0.1</v>
      </c>
      <c r="N21" s="201">
        <v>0.06</v>
      </c>
      <c r="O21" s="201">
        <v>0.12</v>
      </c>
      <c r="P21" s="201">
        <v>0.2</v>
      </c>
      <c r="Q21" s="201">
        <v>0</v>
      </c>
      <c r="R21" s="201">
        <v>0.05</v>
      </c>
      <c r="S21" s="201">
        <v>0.02</v>
      </c>
      <c r="T21" s="201">
        <v>0.06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1.98</v>
      </c>
      <c r="AD21" s="201">
        <v>2.48</v>
      </c>
      <c r="AE21" s="201">
        <v>0</v>
      </c>
      <c r="AF21" s="201">
        <v>0</v>
      </c>
      <c r="AG21" s="201">
        <v>81.08</v>
      </c>
      <c r="AH21" s="201">
        <v>0</v>
      </c>
      <c r="AI21" s="201">
        <v>9.01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73.69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0.33</v>
      </c>
      <c r="AV21" s="201">
        <v>0</v>
      </c>
      <c r="AW21" s="201">
        <v>0</v>
      </c>
      <c r="AX21" s="201">
        <v>0</v>
      </c>
      <c r="AY21" s="201">
        <v>0.2</v>
      </c>
    </row>
    <row r="22" spans="1:51">
      <c r="A22" t="s">
        <v>64</v>
      </c>
      <c r="B22" s="201">
        <v>0</v>
      </c>
      <c r="C22" s="201">
        <v>0</v>
      </c>
      <c r="D22" s="201">
        <v>5.35</v>
      </c>
      <c r="E22" s="201">
        <v>0</v>
      </c>
      <c r="F22" s="201">
        <v>0</v>
      </c>
      <c r="G22" s="201">
        <v>8.3699999999999992</v>
      </c>
      <c r="H22" s="201">
        <v>0</v>
      </c>
      <c r="I22" s="201">
        <v>0</v>
      </c>
      <c r="J22" s="201">
        <v>10.97</v>
      </c>
      <c r="K22" s="201">
        <v>0.11</v>
      </c>
      <c r="L22" s="201">
        <v>0.36</v>
      </c>
      <c r="M22" s="201">
        <v>0.1</v>
      </c>
      <c r="N22" s="201">
        <v>0.06</v>
      </c>
      <c r="O22" s="201">
        <v>0.12</v>
      </c>
      <c r="P22" s="201">
        <v>0.2</v>
      </c>
      <c r="Q22" s="201">
        <v>0</v>
      </c>
      <c r="R22" s="201">
        <v>0.05</v>
      </c>
      <c r="S22" s="201">
        <v>0.02</v>
      </c>
      <c r="T22" s="201">
        <v>0.06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1.98</v>
      </c>
      <c r="AD22" s="201">
        <v>2.48</v>
      </c>
      <c r="AE22" s="201">
        <v>0</v>
      </c>
      <c r="AF22" s="201">
        <v>0</v>
      </c>
      <c r="AG22" s="201">
        <v>81.08</v>
      </c>
      <c r="AH22" s="201">
        <v>0</v>
      </c>
      <c r="AI22" s="201">
        <v>9.01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73.69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0.33</v>
      </c>
      <c r="AV22" s="201">
        <v>0</v>
      </c>
      <c r="AW22" s="201">
        <v>0</v>
      </c>
      <c r="AX22" s="201">
        <v>0</v>
      </c>
      <c r="AY22" s="201">
        <v>0.2</v>
      </c>
    </row>
    <row r="23" spans="1:51">
      <c r="A23" t="s">
        <v>65</v>
      </c>
      <c r="B23" s="201">
        <v>0</v>
      </c>
      <c r="C23" s="201">
        <v>0</v>
      </c>
      <c r="D23" s="201">
        <v>5.35</v>
      </c>
      <c r="E23" s="201">
        <v>0</v>
      </c>
      <c r="F23" s="201">
        <v>0</v>
      </c>
      <c r="G23" s="201">
        <v>8.3699999999999992</v>
      </c>
      <c r="H23" s="201">
        <v>0</v>
      </c>
      <c r="I23" s="201">
        <v>0</v>
      </c>
      <c r="J23" s="201">
        <v>10.97</v>
      </c>
      <c r="K23" s="201">
        <v>0.11</v>
      </c>
      <c r="L23" s="201">
        <v>0.36</v>
      </c>
      <c r="M23" s="201">
        <v>0.1</v>
      </c>
      <c r="N23" s="201">
        <v>0.06</v>
      </c>
      <c r="O23" s="201">
        <v>0.12</v>
      </c>
      <c r="P23" s="201">
        <v>0.2</v>
      </c>
      <c r="Q23" s="201">
        <v>0</v>
      </c>
      <c r="R23" s="201">
        <v>0.05</v>
      </c>
      <c r="S23" s="201">
        <v>0.02</v>
      </c>
      <c r="T23" s="201">
        <v>0.06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1.98</v>
      </c>
      <c r="AD23" s="201">
        <v>2.48</v>
      </c>
      <c r="AE23" s="201">
        <v>0</v>
      </c>
      <c r="AF23" s="201">
        <v>0</v>
      </c>
      <c r="AG23" s="201">
        <v>81.08</v>
      </c>
      <c r="AH23" s="201">
        <v>0</v>
      </c>
      <c r="AI23" s="201">
        <v>9.01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73.69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0.33</v>
      </c>
      <c r="AV23" s="201">
        <v>0</v>
      </c>
      <c r="AW23" s="201">
        <v>0</v>
      </c>
      <c r="AX23" s="201">
        <v>0</v>
      </c>
      <c r="AY23" s="201">
        <v>0.2</v>
      </c>
    </row>
    <row r="24" spans="1:51">
      <c r="A24" t="s">
        <v>66</v>
      </c>
      <c r="B24" s="201">
        <v>0</v>
      </c>
      <c r="C24" s="201">
        <v>0</v>
      </c>
      <c r="D24" s="201">
        <v>5.35</v>
      </c>
      <c r="E24" s="201">
        <v>0</v>
      </c>
      <c r="F24" s="201">
        <v>0</v>
      </c>
      <c r="G24" s="201">
        <v>8.3699999999999992</v>
      </c>
      <c r="H24" s="201">
        <v>0</v>
      </c>
      <c r="I24" s="201">
        <v>0</v>
      </c>
      <c r="J24" s="201">
        <v>10.97</v>
      </c>
      <c r="K24" s="201">
        <v>0.11</v>
      </c>
      <c r="L24" s="201">
        <v>0.36</v>
      </c>
      <c r="M24" s="201">
        <v>0.1</v>
      </c>
      <c r="N24" s="201">
        <v>0.06</v>
      </c>
      <c r="O24" s="201">
        <v>0.12</v>
      </c>
      <c r="P24" s="201">
        <v>0.2</v>
      </c>
      <c r="Q24" s="201">
        <v>0</v>
      </c>
      <c r="R24" s="201">
        <v>0.05</v>
      </c>
      <c r="S24" s="201">
        <v>0.02</v>
      </c>
      <c r="T24" s="201">
        <v>0.06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1.98</v>
      </c>
      <c r="AD24" s="201">
        <v>2.48</v>
      </c>
      <c r="AE24" s="201">
        <v>0</v>
      </c>
      <c r="AF24" s="201">
        <v>0</v>
      </c>
      <c r="AG24" s="201">
        <v>81.08</v>
      </c>
      <c r="AH24" s="201">
        <v>0</v>
      </c>
      <c r="AI24" s="201">
        <v>9.01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73.69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0.33</v>
      </c>
      <c r="AV24" s="201">
        <v>0</v>
      </c>
      <c r="AW24" s="201">
        <v>0</v>
      </c>
      <c r="AX24" s="201">
        <v>0</v>
      </c>
      <c r="AY24" s="201">
        <v>0.2</v>
      </c>
    </row>
    <row r="25" spans="1:51">
      <c r="A25" t="s">
        <v>67</v>
      </c>
      <c r="B25" s="201">
        <v>0</v>
      </c>
      <c r="C25" s="201">
        <v>0</v>
      </c>
      <c r="D25" s="201">
        <v>5.35</v>
      </c>
      <c r="E25" s="201">
        <v>0</v>
      </c>
      <c r="F25" s="201">
        <v>0</v>
      </c>
      <c r="G25" s="201">
        <v>8.3699999999999992</v>
      </c>
      <c r="H25" s="201">
        <v>0</v>
      </c>
      <c r="I25" s="201">
        <v>0</v>
      </c>
      <c r="J25" s="201">
        <v>10.97</v>
      </c>
      <c r="K25" s="201">
        <v>0.11</v>
      </c>
      <c r="L25" s="201">
        <v>0.36</v>
      </c>
      <c r="M25" s="201">
        <v>0.1</v>
      </c>
      <c r="N25" s="201">
        <v>0.06</v>
      </c>
      <c r="O25" s="201">
        <v>0.12</v>
      </c>
      <c r="P25" s="201">
        <v>0.2</v>
      </c>
      <c r="Q25" s="201">
        <v>0</v>
      </c>
      <c r="R25" s="201">
        <v>0.05</v>
      </c>
      <c r="S25" s="201">
        <v>0.02</v>
      </c>
      <c r="T25" s="201">
        <v>0.06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1.98</v>
      </c>
      <c r="AD25" s="201">
        <v>2.48</v>
      </c>
      <c r="AE25" s="201">
        <v>0</v>
      </c>
      <c r="AF25" s="201">
        <v>0</v>
      </c>
      <c r="AG25" s="201">
        <v>81.08</v>
      </c>
      <c r="AH25" s="201">
        <v>0</v>
      </c>
      <c r="AI25" s="201">
        <v>9.01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73.69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0.33</v>
      </c>
      <c r="AV25" s="201">
        <v>0</v>
      </c>
      <c r="AW25" s="201">
        <v>0</v>
      </c>
      <c r="AX25" s="201">
        <v>0</v>
      </c>
      <c r="AY25" s="201">
        <v>0.19</v>
      </c>
    </row>
    <row r="26" spans="1:51">
      <c r="A26" t="s">
        <v>68</v>
      </c>
      <c r="B26" s="201">
        <v>0</v>
      </c>
      <c r="C26" s="201">
        <v>0</v>
      </c>
      <c r="D26" s="201">
        <v>5.35</v>
      </c>
      <c r="E26" s="201">
        <v>0</v>
      </c>
      <c r="F26" s="201">
        <v>0</v>
      </c>
      <c r="G26" s="201">
        <v>8.3699999999999992</v>
      </c>
      <c r="H26" s="201">
        <v>0</v>
      </c>
      <c r="I26" s="201">
        <v>0</v>
      </c>
      <c r="J26" s="201">
        <v>10.97</v>
      </c>
      <c r="K26" s="201">
        <v>0.11</v>
      </c>
      <c r="L26" s="201">
        <v>0.36</v>
      </c>
      <c r="M26" s="201">
        <v>0.1</v>
      </c>
      <c r="N26" s="201">
        <v>0.06</v>
      </c>
      <c r="O26" s="201">
        <v>0.12</v>
      </c>
      <c r="P26" s="201">
        <v>0.2</v>
      </c>
      <c r="Q26" s="201">
        <v>0</v>
      </c>
      <c r="R26" s="201">
        <v>0.05</v>
      </c>
      <c r="S26" s="201">
        <v>0.02</v>
      </c>
      <c r="T26" s="201">
        <v>0.06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1.98</v>
      </c>
      <c r="AD26" s="201">
        <v>2.48</v>
      </c>
      <c r="AE26" s="201">
        <v>0</v>
      </c>
      <c r="AF26" s="201">
        <v>0</v>
      </c>
      <c r="AG26" s="201">
        <v>81.08</v>
      </c>
      <c r="AH26" s="201">
        <v>0</v>
      </c>
      <c r="AI26" s="201">
        <v>9.01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73.69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0.33</v>
      </c>
      <c r="AV26" s="201">
        <v>0</v>
      </c>
      <c r="AW26" s="201">
        <v>0</v>
      </c>
      <c r="AX26" s="201">
        <v>0</v>
      </c>
      <c r="AY26" s="201">
        <v>0.19</v>
      </c>
    </row>
    <row r="27" spans="1:51">
      <c r="A27" t="s">
        <v>69</v>
      </c>
      <c r="B27" s="201">
        <v>0</v>
      </c>
      <c r="C27" s="201">
        <v>0</v>
      </c>
      <c r="D27" s="201">
        <v>5.35</v>
      </c>
      <c r="E27" s="201">
        <v>0</v>
      </c>
      <c r="F27" s="201">
        <v>0</v>
      </c>
      <c r="G27" s="201">
        <v>8.3699999999999992</v>
      </c>
      <c r="H27" s="201">
        <v>0</v>
      </c>
      <c r="I27" s="201">
        <v>0</v>
      </c>
      <c r="J27" s="201">
        <v>10.97</v>
      </c>
      <c r="K27" s="201">
        <v>0.11</v>
      </c>
      <c r="L27" s="201">
        <v>0.36</v>
      </c>
      <c r="M27" s="201">
        <v>0.1</v>
      </c>
      <c r="N27" s="201">
        <v>0.06</v>
      </c>
      <c r="O27" s="201">
        <v>0.12</v>
      </c>
      <c r="P27" s="201">
        <v>0.2</v>
      </c>
      <c r="Q27" s="201">
        <v>0.02</v>
      </c>
      <c r="R27" s="201">
        <v>0.05</v>
      </c>
      <c r="S27" s="201">
        <v>0.02</v>
      </c>
      <c r="T27" s="201">
        <v>0.06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1.98</v>
      </c>
      <c r="AD27" s="201">
        <v>2.48</v>
      </c>
      <c r="AE27" s="201">
        <v>0</v>
      </c>
      <c r="AF27" s="201">
        <v>0</v>
      </c>
      <c r="AG27" s="201">
        <v>81.08</v>
      </c>
      <c r="AH27" s="201">
        <v>0</v>
      </c>
      <c r="AI27" s="201">
        <v>9.01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73.69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0.33</v>
      </c>
      <c r="AV27" s="201">
        <v>0</v>
      </c>
      <c r="AW27" s="201">
        <v>0</v>
      </c>
      <c r="AX27" s="201">
        <v>0</v>
      </c>
      <c r="AY27" s="201">
        <v>0.19</v>
      </c>
    </row>
    <row r="28" spans="1:51">
      <c r="A28" t="s">
        <v>70</v>
      </c>
      <c r="B28" s="201">
        <v>0</v>
      </c>
      <c r="C28" s="201">
        <v>0</v>
      </c>
      <c r="D28" s="201">
        <v>5.35</v>
      </c>
      <c r="E28" s="201">
        <v>0</v>
      </c>
      <c r="F28" s="201">
        <v>0</v>
      </c>
      <c r="G28" s="201">
        <v>8.3699999999999992</v>
      </c>
      <c r="H28" s="201">
        <v>0</v>
      </c>
      <c r="I28" s="201">
        <v>0</v>
      </c>
      <c r="J28" s="201">
        <v>10.97</v>
      </c>
      <c r="K28" s="201">
        <v>0.11</v>
      </c>
      <c r="L28" s="201">
        <v>0.36</v>
      </c>
      <c r="M28" s="201">
        <v>0.1</v>
      </c>
      <c r="N28" s="201">
        <v>0.06</v>
      </c>
      <c r="O28" s="201">
        <v>0.12</v>
      </c>
      <c r="P28" s="201">
        <v>0.2</v>
      </c>
      <c r="Q28" s="201">
        <v>0.02</v>
      </c>
      <c r="R28" s="201">
        <v>0.05</v>
      </c>
      <c r="S28" s="201">
        <v>0.02</v>
      </c>
      <c r="T28" s="201">
        <v>0.06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1.98</v>
      </c>
      <c r="AD28" s="201">
        <v>2.48</v>
      </c>
      <c r="AE28" s="201">
        <v>0</v>
      </c>
      <c r="AF28" s="201">
        <v>0</v>
      </c>
      <c r="AG28" s="201">
        <v>81.08</v>
      </c>
      <c r="AH28" s="201">
        <v>0</v>
      </c>
      <c r="AI28" s="201">
        <v>9.01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73.69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0.33</v>
      </c>
      <c r="AV28" s="201">
        <v>0</v>
      </c>
      <c r="AW28" s="201">
        <v>0</v>
      </c>
      <c r="AX28" s="201">
        <v>0.1</v>
      </c>
      <c r="AY28" s="201">
        <v>0.19</v>
      </c>
    </row>
    <row r="29" spans="1:51">
      <c r="A29" t="s">
        <v>71</v>
      </c>
      <c r="B29" s="201">
        <v>0</v>
      </c>
      <c r="C29" s="201">
        <v>0</v>
      </c>
      <c r="D29" s="201">
        <v>5.35</v>
      </c>
      <c r="E29" s="201">
        <v>0</v>
      </c>
      <c r="F29" s="201">
        <v>0</v>
      </c>
      <c r="G29" s="201">
        <v>8.3699999999999992</v>
      </c>
      <c r="H29" s="201">
        <v>0</v>
      </c>
      <c r="I29" s="201">
        <v>0</v>
      </c>
      <c r="J29" s="201">
        <v>10.97</v>
      </c>
      <c r="K29" s="201">
        <v>0.11</v>
      </c>
      <c r="L29" s="201">
        <v>0.18</v>
      </c>
      <c r="M29" s="201">
        <v>0.1</v>
      </c>
      <c r="N29" s="201">
        <v>0.06</v>
      </c>
      <c r="O29" s="201">
        <v>0.12</v>
      </c>
      <c r="P29" s="201">
        <v>0.2</v>
      </c>
      <c r="Q29" s="201">
        <v>0.02</v>
      </c>
      <c r="R29" s="201">
        <v>0.05</v>
      </c>
      <c r="S29" s="201">
        <v>0.02</v>
      </c>
      <c r="T29" s="201">
        <v>0.06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1.98</v>
      </c>
      <c r="AD29" s="201">
        <v>2.48</v>
      </c>
      <c r="AE29" s="201">
        <v>0</v>
      </c>
      <c r="AF29" s="201">
        <v>0</v>
      </c>
      <c r="AG29" s="201">
        <v>81.08</v>
      </c>
      <c r="AH29" s="201">
        <v>0</v>
      </c>
      <c r="AI29" s="201">
        <v>9.01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73.69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0.33</v>
      </c>
      <c r="AV29" s="201">
        <v>0</v>
      </c>
      <c r="AW29" s="201">
        <v>0</v>
      </c>
      <c r="AX29" s="201">
        <v>0</v>
      </c>
      <c r="AY29" s="201">
        <v>0.2</v>
      </c>
    </row>
    <row r="30" spans="1:51">
      <c r="A30" t="s">
        <v>72</v>
      </c>
      <c r="B30" s="201">
        <v>0</v>
      </c>
      <c r="C30" s="201">
        <v>0</v>
      </c>
      <c r="D30" s="201">
        <v>5.35</v>
      </c>
      <c r="E30" s="201">
        <v>0</v>
      </c>
      <c r="F30" s="201">
        <v>0</v>
      </c>
      <c r="G30" s="201">
        <v>8.3699999999999992</v>
      </c>
      <c r="H30" s="201">
        <v>0</v>
      </c>
      <c r="I30" s="201">
        <v>0</v>
      </c>
      <c r="J30" s="201">
        <v>10.97</v>
      </c>
      <c r="K30" s="201">
        <v>0.11</v>
      </c>
      <c r="L30" s="201">
        <v>0.36</v>
      </c>
      <c r="M30" s="201">
        <v>0.1</v>
      </c>
      <c r="N30" s="201">
        <v>0.06</v>
      </c>
      <c r="O30" s="201">
        <v>0.12</v>
      </c>
      <c r="P30" s="201">
        <v>0.2</v>
      </c>
      <c r="Q30" s="201">
        <v>0.02</v>
      </c>
      <c r="R30" s="201">
        <v>0.05</v>
      </c>
      <c r="S30" s="201">
        <v>0.02</v>
      </c>
      <c r="T30" s="201">
        <v>0.06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1.98</v>
      </c>
      <c r="AD30" s="201">
        <v>2.48</v>
      </c>
      <c r="AE30" s="201">
        <v>0</v>
      </c>
      <c r="AF30" s="201">
        <v>0</v>
      </c>
      <c r="AG30" s="201">
        <v>81.08</v>
      </c>
      <c r="AH30" s="201">
        <v>0</v>
      </c>
      <c r="AI30" s="201">
        <v>9.01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73.69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0.33</v>
      </c>
      <c r="AV30" s="201">
        <v>0</v>
      </c>
      <c r="AW30" s="201">
        <v>0</v>
      </c>
      <c r="AX30" s="201">
        <v>0</v>
      </c>
      <c r="AY30" s="201">
        <v>0.2</v>
      </c>
    </row>
    <row r="31" spans="1:51">
      <c r="A31" t="s">
        <v>73</v>
      </c>
      <c r="B31" s="201">
        <v>0</v>
      </c>
      <c r="C31" s="201">
        <v>0</v>
      </c>
      <c r="D31" s="201">
        <v>5.35</v>
      </c>
      <c r="E31" s="201">
        <v>0</v>
      </c>
      <c r="F31" s="201">
        <v>0</v>
      </c>
      <c r="G31" s="201">
        <v>8.3699999999999992</v>
      </c>
      <c r="H31" s="201">
        <v>0</v>
      </c>
      <c r="I31" s="201">
        <v>0</v>
      </c>
      <c r="J31" s="201">
        <v>10.97</v>
      </c>
      <c r="K31" s="201">
        <v>0.11</v>
      </c>
      <c r="L31" s="201">
        <v>0.36</v>
      </c>
      <c r="M31" s="201">
        <v>0.1</v>
      </c>
      <c r="N31" s="201">
        <v>0.06</v>
      </c>
      <c r="O31" s="201">
        <v>0.12</v>
      </c>
      <c r="P31" s="201">
        <v>0.2</v>
      </c>
      <c r="Q31" s="201">
        <v>0</v>
      </c>
      <c r="R31" s="201">
        <v>0.05</v>
      </c>
      <c r="S31" s="201">
        <v>0.02</v>
      </c>
      <c r="T31" s="201">
        <v>0.06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1.98</v>
      </c>
      <c r="AD31" s="201">
        <v>2.48</v>
      </c>
      <c r="AE31" s="201">
        <v>0</v>
      </c>
      <c r="AF31" s="201">
        <v>0</v>
      </c>
      <c r="AG31" s="201">
        <v>81.08</v>
      </c>
      <c r="AH31" s="201">
        <v>0</v>
      </c>
      <c r="AI31" s="201">
        <v>9.01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73.69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0.33</v>
      </c>
      <c r="AV31" s="201">
        <v>0</v>
      </c>
      <c r="AW31" s="201">
        <v>0</v>
      </c>
      <c r="AX31" s="201">
        <v>0</v>
      </c>
      <c r="AY31" s="201">
        <v>0.2</v>
      </c>
    </row>
    <row r="32" spans="1:51">
      <c r="A32" t="s">
        <v>74</v>
      </c>
      <c r="B32" s="201">
        <v>0</v>
      </c>
      <c r="C32" s="201">
        <v>0</v>
      </c>
      <c r="D32" s="201">
        <v>5.35</v>
      </c>
      <c r="E32" s="201">
        <v>0</v>
      </c>
      <c r="F32" s="201">
        <v>0</v>
      </c>
      <c r="G32" s="201">
        <v>8.3699999999999992</v>
      </c>
      <c r="H32" s="201">
        <v>0</v>
      </c>
      <c r="I32" s="201">
        <v>0</v>
      </c>
      <c r="J32" s="201">
        <v>10.97</v>
      </c>
      <c r="K32" s="201">
        <v>0.11</v>
      </c>
      <c r="L32" s="201">
        <v>0.36</v>
      </c>
      <c r="M32" s="201">
        <v>0.1</v>
      </c>
      <c r="N32" s="201">
        <v>0.06</v>
      </c>
      <c r="O32" s="201">
        <v>0.12</v>
      </c>
      <c r="P32" s="201">
        <v>0.2</v>
      </c>
      <c r="Q32" s="201">
        <v>0</v>
      </c>
      <c r="R32" s="201">
        <v>0.05</v>
      </c>
      <c r="S32" s="201">
        <v>0.02</v>
      </c>
      <c r="T32" s="201">
        <v>0.06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1.98</v>
      </c>
      <c r="AD32" s="201">
        <v>2.48</v>
      </c>
      <c r="AE32" s="201">
        <v>0</v>
      </c>
      <c r="AF32" s="201">
        <v>0</v>
      </c>
      <c r="AG32" s="201">
        <v>81.08</v>
      </c>
      <c r="AH32" s="201">
        <v>0</v>
      </c>
      <c r="AI32" s="201">
        <v>9.01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73.69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0.33</v>
      </c>
      <c r="AV32" s="201">
        <v>0</v>
      </c>
      <c r="AW32" s="201">
        <v>0</v>
      </c>
      <c r="AX32" s="201">
        <v>0</v>
      </c>
      <c r="AY32" s="201">
        <v>0.2</v>
      </c>
    </row>
    <row r="33" spans="1:51">
      <c r="A33" t="s">
        <v>75</v>
      </c>
      <c r="B33" s="201">
        <v>0</v>
      </c>
      <c r="C33" s="201">
        <v>0</v>
      </c>
      <c r="D33" s="201">
        <v>5.35</v>
      </c>
      <c r="E33" s="201">
        <v>0</v>
      </c>
      <c r="F33" s="201">
        <v>0</v>
      </c>
      <c r="G33" s="201">
        <v>8.3699999999999992</v>
      </c>
      <c r="H33" s="201">
        <v>0</v>
      </c>
      <c r="I33" s="201">
        <v>0</v>
      </c>
      <c r="J33" s="201">
        <v>10.97</v>
      </c>
      <c r="K33" s="201">
        <v>0.11</v>
      </c>
      <c r="L33" s="201">
        <v>0.36</v>
      </c>
      <c r="M33" s="201">
        <v>0.1</v>
      </c>
      <c r="N33" s="201">
        <v>0.06</v>
      </c>
      <c r="O33" s="201">
        <v>0.12</v>
      </c>
      <c r="P33" s="201">
        <v>0.2</v>
      </c>
      <c r="Q33" s="201">
        <v>0</v>
      </c>
      <c r="R33" s="201">
        <v>0.05</v>
      </c>
      <c r="S33" s="201">
        <v>0</v>
      </c>
      <c r="T33" s="201">
        <v>0.06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1.98</v>
      </c>
      <c r="AD33" s="201">
        <v>2.48</v>
      </c>
      <c r="AE33" s="201">
        <v>0</v>
      </c>
      <c r="AF33" s="201">
        <v>0</v>
      </c>
      <c r="AG33" s="201">
        <v>81.08</v>
      </c>
      <c r="AH33" s="201">
        <v>0</v>
      </c>
      <c r="AI33" s="201">
        <v>9.01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73.69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0.33</v>
      </c>
      <c r="AV33" s="201">
        <v>0</v>
      </c>
      <c r="AW33" s="201">
        <v>0</v>
      </c>
      <c r="AX33" s="201">
        <v>0.1</v>
      </c>
      <c r="AY33" s="201">
        <v>0.2</v>
      </c>
    </row>
    <row r="34" spans="1:51">
      <c r="A34" t="s">
        <v>76</v>
      </c>
      <c r="B34" s="201">
        <v>0</v>
      </c>
      <c r="C34" s="201">
        <v>0</v>
      </c>
      <c r="D34" s="201">
        <v>5.35</v>
      </c>
      <c r="E34" s="201">
        <v>0</v>
      </c>
      <c r="F34" s="201">
        <v>0</v>
      </c>
      <c r="G34" s="201">
        <v>8.3699999999999992</v>
      </c>
      <c r="H34" s="201">
        <v>0</v>
      </c>
      <c r="I34" s="201">
        <v>0</v>
      </c>
      <c r="J34" s="201">
        <v>10.97</v>
      </c>
      <c r="K34" s="201">
        <v>0.11</v>
      </c>
      <c r="L34" s="201">
        <v>0.36</v>
      </c>
      <c r="M34" s="201">
        <v>0.1</v>
      </c>
      <c r="N34" s="201">
        <v>0.06</v>
      </c>
      <c r="O34" s="201">
        <v>0.12</v>
      </c>
      <c r="P34" s="201">
        <v>0.2</v>
      </c>
      <c r="Q34" s="201">
        <v>0</v>
      </c>
      <c r="R34" s="201">
        <v>0.05</v>
      </c>
      <c r="S34" s="201">
        <v>0.02</v>
      </c>
      <c r="T34" s="201">
        <v>0.06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1.98</v>
      </c>
      <c r="AD34" s="201">
        <v>2.48</v>
      </c>
      <c r="AE34" s="201">
        <v>0</v>
      </c>
      <c r="AF34" s="201">
        <v>0</v>
      </c>
      <c r="AG34" s="201">
        <v>81.08</v>
      </c>
      <c r="AH34" s="201">
        <v>0</v>
      </c>
      <c r="AI34" s="201">
        <v>9.01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73.69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0.33</v>
      </c>
      <c r="AV34" s="201">
        <v>0.17</v>
      </c>
      <c r="AW34" s="201">
        <v>0.08</v>
      </c>
      <c r="AX34" s="201">
        <v>0</v>
      </c>
      <c r="AY34" s="201">
        <v>0.2</v>
      </c>
    </row>
    <row r="35" spans="1:51">
      <c r="A35" t="s">
        <v>77</v>
      </c>
      <c r="B35" s="201">
        <v>0</v>
      </c>
      <c r="C35" s="201">
        <v>0</v>
      </c>
      <c r="D35" s="201">
        <v>5.35</v>
      </c>
      <c r="E35" s="201">
        <v>0</v>
      </c>
      <c r="F35" s="201">
        <v>0</v>
      </c>
      <c r="G35" s="201">
        <v>8.3699999999999992</v>
      </c>
      <c r="H35" s="201">
        <v>0</v>
      </c>
      <c r="I35" s="201">
        <v>0</v>
      </c>
      <c r="J35" s="201">
        <v>10.97</v>
      </c>
      <c r="K35" s="201">
        <v>0.11</v>
      </c>
      <c r="L35" s="201">
        <v>0.36</v>
      </c>
      <c r="M35" s="201">
        <v>0.1</v>
      </c>
      <c r="N35" s="201">
        <v>0.06</v>
      </c>
      <c r="O35" s="201">
        <v>0.12</v>
      </c>
      <c r="P35" s="201">
        <v>0.2</v>
      </c>
      <c r="Q35" s="201">
        <v>0</v>
      </c>
      <c r="R35" s="201">
        <v>0.05</v>
      </c>
      <c r="S35" s="201">
        <v>0.02</v>
      </c>
      <c r="T35" s="201">
        <v>0.06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1.98</v>
      </c>
      <c r="AD35" s="201">
        <v>2.48</v>
      </c>
      <c r="AE35" s="201">
        <v>0</v>
      </c>
      <c r="AF35" s="201">
        <v>0</v>
      </c>
      <c r="AG35" s="201">
        <v>81.08</v>
      </c>
      <c r="AH35" s="201">
        <v>0</v>
      </c>
      <c r="AI35" s="201">
        <v>9.01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73.69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0.33</v>
      </c>
      <c r="AV35" s="201">
        <v>0.17</v>
      </c>
      <c r="AW35" s="201">
        <v>0</v>
      </c>
      <c r="AX35" s="201">
        <v>0</v>
      </c>
      <c r="AY35" s="201">
        <v>0.2</v>
      </c>
    </row>
    <row r="36" spans="1:51">
      <c r="A36" t="s">
        <v>78</v>
      </c>
      <c r="B36" s="201">
        <v>0</v>
      </c>
      <c r="C36" s="201">
        <v>0</v>
      </c>
      <c r="D36" s="201">
        <v>5.35</v>
      </c>
      <c r="E36" s="201">
        <v>0</v>
      </c>
      <c r="F36" s="201">
        <v>0</v>
      </c>
      <c r="G36" s="201">
        <v>8.3699999999999992</v>
      </c>
      <c r="H36" s="201">
        <v>0</v>
      </c>
      <c r="I36" s="201">
        <v>0</v>
      </c>
      <c r="J36" s="201">
        <v>10.97</v>
      </c>
      <c r="K36" s="201">
        <v>0.11</v>
      </c>
      <c r="L36" s="201">
        <v>0.36</v>
      </c>
      <c r="M36" s="201">
        <v>0.1</v>
      </c>
      <c r="N36" s="201">
        <v>0.06</v>
      </c>
      <c r="O36" s="201">
        <v>0.12</v>
      </c>
      <c r="P36" s="201">
        <v>0.2</v>
      </c>
      <c r="Q36" s="201">
        <v>0</v>
      </c>
      <c r="R36" s="201">
        <v>0.05</v>
      </c>
      <c r="S36" s="201">
        <v>0.02</v>
      </c>
      <c r="T36" s="201">
        <v>0.06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1.98</v>
      </c>
      <c r="AD36" s="201">
        <v>2.48</v>
      </c>
      <c r="AE36" s="201">
        <v>0</v>
      </c>
      <c r="AF36" s="201">
        <v>0</v>
      </c>
      <c r="AG36" s="201">
        <v>81.08</v>
      </c>
      <c r="AH36" s="201">
        <v>0</v>
      </c>
      <c r="AI36" s="201">
        <v>9.01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73.69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0.33</v>
      </c>
      <c r="AV36" s="201">
        <v>0.11</v>
      </c>
      <c r="AW36" s="201">
        <v>0</v>
      </c>
      <c r="AX36" s="201">
        <v>0</v>
      </c>
      <c r="AY36" s="201">
        <v>0.2</v>
      </c>
    </row>
    <row r="37" spans="1:51">
      <c r="A37" t="s">
        <v>79</v>
      </c>
      <c r="B37" s="201">
        <v>0</v>
      </c>
      <c r="C37" s="201">
        <v>0</v>
      </c>
      <c r="D37" s="201">
        <v>5.35</v>
      </c>
      <c r="E37" s="201">
        <v>0</v>
      </c>
      <c r="F37" s="201">
        <v>0</v>
      </c>
      <c r="G37" s="201">
        <v>8.3699999999999992</v>
      </c>
      <c r="H37" s="201">
        <v>0</v>
      </c>
      <c r="I37" s="201">
        <v>0</v>
      </c>
      <c r="J37" s="201">
        <v>10.97</v>
      </c>
      <c r="K37" s="201">
        <v>0.11</v>
      </c>
      <c r="L37" s="201">
        <v>0.36</v>
      </c>
      <c r="M37" s="201">
        <v>0.1</v>
      </c>
      <c r="N37" s="201">
        <v>0.06</v>
      </c>
      <c r="O37" s="201">
        <v>0.12</v>
      </c>
      <c r="P37" s="201">
        <v>0.2</v>
      </c>
      <c r="Q37" s="201">
        <v>0</v>
      </c>
      <c r="R37" s="201">
        <v>0.05</v>
      </c>
      <c r="S37" s="201">
        <v>0.02</v>
      </c>
      <c r="T37" s="201">
        <v>0.06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1.98</v>
      </c>
      <c r="AD37" s="201">
        <v>2.48</v>
      </c>
      <c r="AE37" s="201">
        <v>0</v>
      </c>
      <c r="AF37" s="201">
        <v>0</v>
      </c>
      <c r="AG37" s="201">
        <v>81.08</v>
      </c>
      <c r="AH37" s="201">
        <v>0</v>
      </c>
      <c r="AI37" s="201">
        <v>9.01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73.69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0.33</v>
      </c>
      <c r="AV37" s="201">
        <v>0.11</v>
      </c>
      <c r="AW37" s="201">
        <v>0</v>
      </c>
      <c r="AX37" s="201">
        <v>0</v>
      </c>
      <c r="AY37" s="201">
        <v>0.2</v>
      </c>
    </row>
    <row r="38" spans="1:51">
      <c r="A38" t="s">
        <v>80</v>
      </c>
      <c r="B38" s="201">
        <v>0</v>
      </c>
      <c r="C38" s="201">
        <v>0</v>
      </c>
      <c r="D38" s="201">
        <v>5.35</v>
      </c>
      <c r="E38" s="201">
        <v>0</v>
      </c>
      <c r="F38" s="201">
        <v>0</v>
      </c>
      <c r="G38" s="201">
        <v>8.3699999999999992</v>
      </c>
      <c r="H38" s="201">
        <v>0</v>
      </c>
      <c r="I38" s="201">
        <v>0</v>
      </c>
      <c r="J38" s="201">
        <v>10.97</v>
      </c>
      <c r="K38" s="201">
        <v>0.11</v>
      </c>
      <c r="L38" s="201">
        <v>0.36</v>
      </c>
      <c r="M38" s="201">
        <v>0.1</v>
      </c>
      <c r="N38" s="201">
        <v>0.06</v>
      </c>
      <c r="O38" s="201">
        <v>0.12</v>
      </c>
      <c r="P38" s="201">
        <v>0.2</v>
      </c>
      <c r="Q38" s="201">
        <v>0</v>
      </c>
      <c r="R38" s="201">
        <v>0.05</v>
      </c>
      <c r="S38" s="201">
        <v>0.02</v>
      </c>
      <c r="T38" s="201">
        <v>0.06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1.98</v>
      </c>
      <c r="AD38" s="201">
        <v>2.48</v>
      </c>
      <c r="AE38" s="201">
        <v>0</v>
      </c>
      <c r="AF38" s="201">
        <v>0</v>
      </c>
      <c r="AG38" s="201">
        <v>81.08</v>
      </c>
      <c r="AH38" s="201">
        <v>0</v>
      </c>
      <c r="AI38" s="201">
        <v>9.01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73.69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0.33</v>
      </c>
      <c r="AV38" s="201">
        <v>0.11</v>
      </c>
      <c r="AW38" s="201">
        <v>0</v>
      </c>
      <c r="AX38" s="201">
        <v>0</v>
      </c>
      <c r="AY38" s="201">
        <v>0.2</v>
      </c>
    </row>
    <row r="39" spans="1:51">
      <c r="A39" t="s">
        <v>81</v>
      </c>
      <c r="B39" s="201">
        <v>0</v>
      </c>
      <c r="C39" s="201">
        <v>0</v>
      </c>
      <c r="D39" s="201">
        <v>5.31</v>
      </c>
      <c r="E39" s="201">
        <v>0</v>
      </c>
      <c r="F39" s="201">
        <v>0</v>
      </c>
      <c r="G39" s="201">
        <v>8.3699999999999992</v>
      </c>
      <c r="H39" s="201">
        <v>0</v>
      </c>
      <c r="I39" s="201">
        <v>0</v>
      </c>
      <c r="J39" s="201">
        <v>10.97</v>
      </c>
      <c r="K39" s="201">
        <v>0.11</v>
      </c>
      <c r="L39" s="201">
        <v>0.36</v>
      </c>
      <c r="M39" s="201">
        <v>0.1</v>
      </c>
      <c r="N39" s="201">
        <v>0.06</v>
      </c>
      <c r="O39" s="201">
        <v>0.12</v>
      </c>
      <c r="P39" s="201">
        <v>0.2</v>
      </c>
      <c r="Q39" s="201">
        <v>0</v>
      </c>
      <c r="R39" s="201">
        <v>0.05</v>
      </c>
      <c r="S39" s="201">
        <v>0.02</v>
      </c>
      <c r="T39" s="201">
        <v>0.06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1.98</v>
      </c>
      <c r="AD39" s="201">
        <v>2.48</v>
      </c>
      <c r="AE39" s="201">
        <v>0</v>
      </c>
      <c r="AF39" s="201">
        <v>0</v>
      </c>
      <c r="AG39" s="201">
        <v>81.08</v>
      </c>
      <c r="AH39" s="201">
        <v>0</v>
      </c>
      <c r="AI39" s="201">
        <v>9.01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73.69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0.34</v>
      </c>
      <c r="AV39" s="201">
        <v>0.11</v>
      </c>
      <c r="AW39" s="201">
        <v>0</v>
      </c>
      <c r="AX39" s="201">
        <v>0</v>
      </c>
      <c r="AY39" s="201">
        <v>0.2</v>
      </c>
    </row>
    <row r="40" spans="1:51">
      <c r="A40" t="s">
        <v>82</v>
      </c>
      <c r="B40" s="201">
        <v>0</v>
      </c>
      <c r="C40" s="201">
        <v>0</v>
      </c>
      <c r="D40" s="201">
        <v>5.31</v>
      </c>
      <c r="E40" s="201">
        <v>0</v>
      </c>
      <c r="F40" s="201">
        <v>0</v>
      </c>
      <c r="G40" s="201">
        <v>8.3699999999999992</v>
      </c>
      <c r="H40" s="201">
        <v>0</v>
      </c>
      <c r="I40" s="201">
        <v>0</v>
      </c>
      <c r="J40" s="201">
        <v>10.97</v>
      </c>
      <c r="K40" s="201">
        <v>0.11</v>
      </c>
      <c r="L40" s="201">
        <v>0.36</v>
      </c>
      <c r="M40" s="201">
        <v>0.1</v>
      </c>
      <c r="N40" s="201">
        <v>0.06</v>
      </c>
      <c r="O40" s="201">
        <v>0.12</v>
      </c>
      <c r="P40" s="201">
        <v>0.2</v>
      </c>
      <c r="Q40" s="201">
        <v>0</v>
      </c>
      <c r="R40" s="201">
        <v>0.05</v>
      </c>
      <c r="S40" s="201">
        <v>0.02</v>
      </c>
      <c r="T40" s="201">
        <v>0.06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1.98</v>
      </c>
      <c r="AD40" s="201">
        <v>2.48</v>
      </c>
      <c r="AE40" s="201">
        <v>0</v>
      </c>
      <c r="AF40" s="201">
        <v>0</v>
      </c>
      <c r="AG40" s="201">
        <v>81.08</v>
      </c>
      <c r="AH40" s="201">
        <v>0</v>
      </c>
      <c r="AI40" s="201">
        <v>9.01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73.69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0.34</v>
      </c>
      <c r="AV40" s="201">
        <v>0.11</v>
      </c>
      <c r="AW40" s="201">
        <v>0</v>
      </c>
      <c r="AX40" s="201">
        <v>0</v>
      </c>
      <c r="AY40" s="201">
        <v>0.2</v>
      </c>
    </row>
    <row r="41" spans="1:51">
      <c r="A41" t="s">
        <v>83</v>
      </c>
      <c r="B41" s="201">
        <v>0</v>
      </c>
      <c r="C41" s="201">
        <v>0</v>
      </c>
      <c r="D41" s="201">
        <v>5.31</v>
      </c>
      <c r="E41" s="201">
        <v>0</v>
      </c>
      <c r="F41" s="201">
        <v>0</v>
      </c>
      <c r="G41" s="201">
        <v>8.3699999999999992</v>
      </c>
      <c r="H41" s="201">
        <v>0</v>
      </c>
      <c r="I41" s="201">
        <v>0</v>
      </c>
      <c r="J41" s="201">
        <v>10.97</v>
      </c>
      <c r="K41" s="201">
        <v>0.11</v>
      </c>
      <c r="L41" s="201">
        <v>0.36</v>
      </c>
      <c r="M41" s="201">
        <v>0.1</v>
      </c>
      <c r="N41" s="201">
        <v>0.06</v>
      </c>
      <c r="O41" s="201">
        <v>0.12</v>
      </c>
      <c r="P41" s="201">
        <v>0.2</v>
      </c>
      <c r="Q41" s="201">
        <v>0</v>
      </c>
      <c r="R41" s="201">
        <v>0.05</v>
      </c>
      <c r="S41" s="201">
        <v>0.02</v>
      </c>
      <c r="T41" s="201">
        <v>0.06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1.98</v>
      </c>
      <c r="AD41" s="201">
        <v>2.48</v>
      </c>
      <c r="AE41" s="201">
        <v>0</v>
      </c>
      <c r="AF41" s="201">
        <v>0</v>
      </c>
      <c r="AG41" s="201">
        <v>81.08</v>
      </c>
      <c r="AH41" s="201">
        <v>0</v>
      </c>
      <c r="AI41" s="201">
        <v>9.01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73.69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0.34</v>
      </c>
      <c r="AV41" s="201">
        <v>0.11</v>
      </c>
      <c r="AW41" s="201">
        <v>0</v>
      </c>
      <c r="AX41" s="201">
        <v>0</v>
      </c>
      <c r="AY41" s="201">
        <v>0.2</v>
      </c>
    </row>
    <row r="42" spans="1:51">
      <c r="A42" t="s">
        <v>84</v>
      </c>
      <c r="B42" s="201">
        <v>0</v>
      </c>
      <c r="C42" s="201">
        <v>0</v>
      </c>
      <c r="D42" s="201">
        <v>5.31</v>
      </c>
      <c r="E42" s="201">
        <v>0</v>
      </c>
      <c r="F42" s="201">
        <v>0</v>
      </c>
      <c r="G42" s="201">
        <v>8.3699999999999992</v>
      </c>
      <c r="H42" s="201">
        <v>0</v>
      </c>
      <c r="I42" s="201">
        <v>0</v>
      </c>
      <c r="J42" s="201">
        <v>10.97</v>
      </c>
      <c r="K42" s="201">
        <v>0.11</v>
      </c>
      <c r="L42" s="201">
        <v>0.36</v>
      </c>
      <c r="M42" s="201">
        <v>0.1</v>
      </c>
      <c r="N42" s="201">
        <v>0.06</v>
      </c>
      <c r="O42" s="201">
        <v>0.12</v>
      </c>
      <c r="P42" s="201">
        <v>0.2</v>
      </c>
      <c r="Q42" s="201">
        <v>0</v>
      </c>
      <c r="R42" s="201">
        <v>0.05</v>
      </c>
      <c r="S42" s="201">
        <v>0.02</v>
      </c>
      <c r="T42" s="201">
        <v>0.06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1.98</v>
      </c>
      <c r="AD42" s="201">
        <v>2.48</v>
      </c>
      <c r="AE42" s="201">
        <v>0</v>
      </c>
      <c r="AF42" s="201">
        <v>0</v>
      </c>
      <c r="AG42" s="201">
        <v>81.08</v>
      </c>
      <c r="AH42" s="201">
        <v>0</v>
      </c>
      <c r="AI42" s="201">
        <v>9.01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73.69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0.34</v>
      </c>
      <c r="AV42" s="201">
        <v>0.11</v>
      </c>
      <c r="AW42" s="201">
        <v>0</v>
      </c>
      <c r="AX42" s="201">
        <v>0</v>
      </c>
      <c r="AY42" s="201">
        <v>0.2</v>
      </c>
    </row>
    <row r="43" spans="1:51">
      <c r="A43" t="s">
        <v>85</v>
      </c>
      <c r="B43" s="201">
        <v>0</v>
      </c>
      <c r="C43" s="201">
        <v>0</v>
      </c>
      <c r="D43" s="201">
        <v>5.31</v>
      </c>
      <c r="E43" s="201">
        <v>0</v>
      </c>
      <c r="F43" s="201">
        <v>0</v>
      </c>
      <c r="G43" s="201">
        <v>8.3699999999999992</v>
      </c>
      <c r="H43" s="201">
        <v>0</v>
      </c>
      <c r="I43" s="201">
        <v>0</v>
      </c>
      <c r="J43" s="201">
        <v>10.9</v>
      </c>
      <c r="K43" s="201">
        <v>0.11</v>
      </c>
      <c r="L43" s="201">
        <v>0.36</v>
      </c>
      <c r="M43" s="201">
        <v>0.1</v>
      </c>
      <c r="N43" s="201">
        <v>0.06</v>
      </c>
      <c r="O43" s="201">
        <v>0.12</v>
      </c>
      <c r="P43" s="201">
        <v>0.2</v>
      </c>
      <c r="Q43" s="201">
        <v>0</v>
      </c>
      <c r="R43" s="201">
        <v>0.05</v>
      </c>
      <c r="S43" s="201">
        <v>0.02</v>
      </c>
      <c r="T43" s="201">
        <v>0.06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1.98</v>
      </c>
      <c r="AD43" s="201">
        <v>2.48</v>
      </c>
      <c r="AE43" s="201">
        <v>0</v>
      </c>
      <c r="AF43" s="201">
        <v>0</v>
      </c>
      <c r="AG43" s="201">
        <v>81.08</v>
      </c>
      <c r="AH43" s="201">
        <v>0</v>
      </c>
      <c r="AI43" s="201">
        <v>9.01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72.23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0.34</v>
      </c>
      <c r="AV43" s="201">
        <v>0.11</v>
      </c>
      <c r="AW43" s="201">
        <v>0</v>
      </c>
      <c r="AX43" s="201">
        <v>0</v>
      </c>
      <c r="AY43" s="201">
        <v>0.2</v>
      </c>
    </row>
    <row r="44" spans="1:51">
      <c r="A44" t="s">
        <v>86</v>
      </c>
      <c r="B44" s="201">
        <v>0</v>
      </c>
      <c r="C44" s="201">
        <v>0</v>
      </c>
      <c r="D44" s="201">
        <v>5.31</v>
      </c>
      <c r="E44" s="201">
        <v>0</v>
      </c>
      <c r="F44" s="201">
        <v>0</v>
      </c>
      <c r="G44" s="201">
        <v>8.3699999999999992</v>
      </c>
      <c r="H44" s="201">
        <v>0</v>
      </c>
      <c r="I44" s="201">
        <v>0</v>
      </c>
      <c r="J44" s="201">
        <v>10.9</v>
      </c>
      <c r="K44" s="201">
        <v>0.11</v>
      </c>
      <c r="L44" s="201">
        <v>0.36</v>
      </c>
      <c r="M44" s="201">
        <v>0.1</v>
      </c>
      <c r="N44" s="201">
        <v>0.06</v>
      </c>
      <c r="O44" s="201">
        <v>0.12</v>
      </c>
      <c r="P44" s="201">
        <v>0.2</v>
      </c>
      <c r="Q44" s="201">
        <v>0</v>
      </c>
      <c r="R44" s="201">
        <v>0.05</v>
      </c>
      <c r="S44" s="201">
        <v>0.02</v>
      </c>
      <c r="T44" s="201">
        <v>0.06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1.98</v>
      </c>
      <c r="AD44" s="201">
        <v>2.48</v>
      </c>
      <c r="AE44" s="201">
        <v>0</v>
      </c>
      <c r="AF44" s="201">
        <v>0</v>
      </c>
      <c r="AG44" s="201">
        <v>81.08</v>
      </c>
      <c r="AH44" s="201">
        <v>0</v>
      </c>
      <c r="AI44" s="201">
        <v>9.01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72.23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0.34</v>
      </c>
      <c r="AV44" s="201">
        <v>0.11</v>
      </c>
      <c r="AW44" s="201">
        <v>0</v>
      </c>
      <c r="AX44" s="201">
        <v>0</v>
      </c>
      <c r="AY44" s="201">
        <v>0.2</v>
      </c>
    </row>
    <row r="45" spans="1:51">
      <c r="A45" t="s">
        <v>87</v>
      </c>
      <c r="B45" s="201">
        <v>0</v>
      </c>
      <c r="C45" s="201">
        <v>0</v>
      </c>
      <c r="D45" s="201">
        <v>5.31</v>
      </c>
      <c r="E45" s="201">
        <v>0</v>
      </c>
      <c r="F45" s="201">
        <v>0</v>
      </c>
      <c r="G45" s="201">
        <v>8.3699999999999992</v>
      </c>
      <c r="H45" s="201">
        <v>0</v>
      </c>
      <c r="I45" s="201">
        <v>0</v>
      </c>
      <c r="J45" s="201">
        <v>10.9</v>
      </c>
      <c r="K45" s="201">
        <v>0.11</v>
      </c>
      <c r="L45" s="201">
        <v>0.36</v>
      </c>
      <c r="M45" s="201">
        <v>0.1</v>
      </c>
      <c r="N45" s="201">
        <v>0.06</v>
      </c>
      <c r="O45" s="201">
        <v>0.12</v>
      </c>
      <c r="P45" s="201">
        <v>0.2</v>
      </c>
      <c r="Q45" s="201">
        <v>0</v>
      </c>
      <c r="R45" s="201">
        <v>0.05</v>
      </c>
      <c r="S45" s="201">
        <v>0.02</v>
      </c>
      <c r="T45" s="201">
        <v>0.06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1.98</v>
      </c>
      <c r="AD45" s="201">
        <v>2.48</v>
      </c>
      <c r="AE45" s="201">
        <v>0</v>
      </c>
      <c r="AF45" s="201">
        <v>0</v>
      </c>
      <c r="AG45" s="201">
        <v>81.08</v>
      </c>
      <c r="AH45" s="201">
        <v>0</v>
      </c>
      <c r="AI45" s="201">
        <v>9.01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72.23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0.34</v>
      </c>
      <c r="AV45" s="201">
        <v>0.11</v>
      </c>
      <c r="AW45" s="201">
        <v>0</v>
      </c>
      <c r="AX45" s="201">
        <v>0</v>
      </c>
      <c r="AY45" s="201">
        <v>0.2</v>
      </c>
    </row>
    <row r="46" spans="1:51">
      <c r="A46" t="s">
        <v>88</v>
      </c>
      <c r="B46" s="201">
        <v>0</v>
      </c>
      <c r="C46" s="201">
        <v>0</v>
      </c>
      <c r="D46" s="201">
        <v>5.31</v>
      </c>
      <c r="E46" s="201">
        <v>0</v>
      </c>
      <c r="F46" s="201">
        <v>0</v>
      </c>
      <c r="G46" s="201">
        <v>8.3699999999999992</v>
      </c>
      <c r="H46" s="201">
        <v>0</v>
      </c>
      <c r="I46" s="201">
        <v>0</v>
      </c>
      <c r="J46" s="201">
        <v>10.9</v>
      </c>
      <c r="K46" s="201">
        <v>0.11</v>
      </c>
      <c r="L46" s="201">
        <v>0.36</v>
      </c>
      <c r="M46" s="201">
        <v>0.1</v>
      </c>
      <c r="N46" s="201">
        <v>0.06</v>
      </c>
      <c r="O46" s="201">
        <v>0.12</v>
      </c>
      <c r="P46" s="201">
        <v>0.2</v>
      </c>
      <c r="Q46" s="201">
        <v>0</v>
      </c>
      <c r="R46" s="201">
        <v>0.05</v>
      </c>
      <c r="S46" s="201">
        <v>0.02</v>
      </c>
      <c r="T46" s="201">
        <v>0.06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1.98</v>
      </c>
      <c r="AD46" s="201">
        <v>2.48</v>
      </c>
      <c r="AE46" s="201">
        <v>0</v>
      </c>
      <c r="AF46" s="201">
        <v>0</v>
      </c>
      <c r="AG46" s="201">
        <v>81.08</v>
      </c>
      <c r="AH46" s="201">
        <v>0</v>
      </c>
      <c r="AI46" s="201">
        <v>9.01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72.23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0.34</v>
      </c>
      <c r="AV46" s="201">
        <v>0</v>
      </c>
      <c r="AW46" s="201">
        <v>0</v>
      </c>
      <c r="AX46" s="201">
        <v>0</v>
      </c>
      <c r="AY46" s="201">
        <v>0.2</v>
      </c>
    </row>
    <row r="47" spans="1:51">
      <c r="A47" t="s">
        <v>89</v>
      </c>
      <c r="B47" s="201">
        <v>0</v>
      </c>
      <c r="C47" s="201">
        <v>0</v>
      </c>
      <c r="D47" s="201">
        <v>5.31</v>
      </c>
      <c r="E47" s="201">
        <v>0</v>
      </c>
      <c r="F47" s="201">
        <v>0</v>
      </c>
      <c r="G47" s="201">
        <v>8.3699999999999992</v>
      </c>
      <c r="H47" s="201">
        <v>0</v>
      </c>
      <c r="I47" s="201">
        <v>0</v>
      </c>
      <c r="J47" s="201">
        <v>10.9</v>
      </c>
      <c r="K47" s="201">
        <v>0.11</v>
      </c>
      <c r="L47" s="201">
        <v>0.36</v>
      </c>
      <c r="M47" s="201">
        <v>0.1</v>
      </c>
      <c r="N47" s="201">
        <v>0.06</v>
      </c>
      <c r="O47" s="201">
        <v>0.12</v>
      </c>
      <c r="P47" s="201">
        <v>0.2</v>
      </c>
      <c r="Q47" s="201">
        <v>0</v>
      </c>
      <c r="R47" s="201">
        <v>0.05</v>
      </c>
      <c r="S47" s="201">
        <v>0.02</v>
      </c>
      <c r="T47" s="201">
        <v>0.06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1.98</v>
      </c>
      <c r="AD47" s="201">
        <v>2.48</v>
      </c>
      <c r="AE47" s="201">
        <v>0</v>
      </c>
      <c r="AF47" s="201">
        <v>0</v>
      </c>
      <c r="AG47" s="201">
        <v>81.08</v>
      </c>
      <c r="AH47" s="201">
        <v>0</v>
      </c>
      <c r="AI47" s="201">
        <v>9.01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72.23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0.34</v>
      </c>
      <c r="AV47" s="201">
        <v>0</v>
      </c>
      <c r="AW47" s="201">
        <v>0</v>
      </c>
      <c r="AX47" s="201">
        <v>0</v>
      </c>
      <c r="AY47" s="201">
        <v>0.2</v>
      </c>
    </row>
    <row r="48" spans="1:51">
      <c r="A48" t="s">
        <v>90</v>
      </c>
      <c r="B48" s="201">
        <v>0</v>
      </c>
      <c r="C48" s="201">
        <v>0</v>
      </c>
      <c r="D48" s="201">
        <v>5.31</v>
      </c>
      <c r="E48" s="201">
        <v>0</v>
      </c>
      <c r="F48" s="201">
        <v>0</v>
      </c>
      <c r="G48" s="201">
        <v>8.3699999999999992</v>
      </c>
      <c r="H48" s="201">
        <v>0</v>
      </c>
      <c r="I48" s="201">
        <v>0</v>
      </c>
      <c r="J48" s="201">
        <v>10.9</v>
      </c>
      <c r="K48" s="201">
        <v>0.11</v>
      </c>
      <c r="L48" s="201">
        <v>0.36</v>
      </c>
      <c r="M48" s="201">
        <v>0.1</v>
      </c>
      <c r="N48" s="201">
        <v>0.06</v>
      </c>
      <c r="O48" s="201">
        <v>0.12</v>
      </c>
      <c r="P48" s="201">
        <v>0.2</v>
      </c>
      <c r="Q48" s="201">
        <v>0</v>
      </c>
      <c r="R48" s="201">
        <v>0.05</v>
      </c>
      <c r="S48" s="201">
        <v>0.02</v>
      </c>
      <c r="T48" s="201">
        <v>0.06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1.98</v>
      </c>
      <c r="AD48" s="201">
        <v>2.48</v>
      </c>
      <c r="AE48" s="201">
        <v>0</v>
      </c>
      <c r="AF48" s="201">
        <v>0</v>
      </c>
      <c r="AG48" s="201">
        <v>81.08</v>
      </c>
      <c r="AH48" s="201">
        <v>0</v>
      </c>
      <c r="AI48" s="201">
        <v>9.01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72.23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0.34</v>
      </c>
      <c r="AV48" s="201">
        <v>0</v>
      </c>
      <c r="AW48" s="201">
        <v>0</v>
      </c>
      <c r="AX48" s="201">
        <v>0</v>
      </c>
      <c r="AY48" s="201">
        <v>0.2</v>
      </c>
    </row>
    <row r="49" spans="1:51">
      <c r="A49" t="s">
        <v>91</v>
      </c>
      <c r="B49" s="201">
        <v>0</v>
      </c>
      <c r="C49" s="201">
        <v>0</v>
      </c>
      <c r="D49" s="201">
        <v>5.31</v>
      </c>
      <c r="E49" s="201">
        <v>0</v>
      </c>
      <c r="F49" s="201">
        <v>0</v>
      </c>
      <c r="G49" s="201">
        <v>8.3699999999999992</v>
      </c>
      <c r="H49" s="201">
        <v>0</v>
      </c>
      <c r="I49" s="201">
        <v>0</v>
      </c>
      <c r="J49" s="201">
        <v>10.9</v>
      </c>
      <c r="K49" s="201">
        <v>0.11</v>
      </c>
      <c r="L49" s="201">
        <v>0.36</v>
      </c>
      <c r="M49" s="201">
        <v>0.1</v>
      </c>
      <c r="N49" s="201">
        <v>0.06</v>
      </c>
      <c r="O49" s="201">
        <v>0.12</v>
      </c>
      <c r="P49" s="201">
        <v>0.2</v>
      </c>
      <c r="Q49" s="201">
        <v>0</v>
      </c>
      <c r="R49" s="201">
        <v>0.05</v>
      </c>
      <c r="S49" s="201">
        <v>0.02</v>
      </c>
      <c r="T49" s="201">
        <v>0.06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1.98</v>
      </c>
      <c r="AD49" s="201">
        <v>2.48</v>
      </c>
      <c r="AE49" s="201">
        <v>0</v>
      </c>
      <c r="AF49" s="201">
        <v>0</v>
      </c>
      <c r="AG49" s="201">
        <v>81.08</v>
      </c>
      <c r="AH49" s="201">
        <v>0</v>
      </c>
      <c r="AI49" s="201">
        <v>9.01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72.23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0.34</v>
      </c>
      <c r="AV49" s="201">
        <v>0</v>
      </c>
      <c r="AW49" s="201">
        <v>0</v>
      </c>
      <c r="AX49" s="201">
        <v>0</v>
      </c>
      <c r="AY49" s="201">
        <v>0.2</v>
      </c>
    </row>
    <row r="50" spans="1:51">
      <c r="A50" t="s">
        <v>92</v>
      </c>
      <c r="B50" s="201">
        <v>0</v>
      </c>
      <c r="C50" s="201">
        <v>0</v>
      </c>
      <c r="D50" s="201">
        <v>5.31</v>
      </c>
      <c r="E50" s="201">
        <v>0</v>
      </c>
      <c r="F50" s="201">
        <v>0</v>
      </c>
      <c r="G50" s="201">
        <v>8.3699999999999992</v>
      </c>
      <c r="H50" s="201">
        <v>0</v>
      </c>
      <c r="I50" s="201">
        <v>0</v>
      </c>
      <c r="J50" s="201">
        <v>10.9</v>
      </c>
      <c r="K50" s="201">
        <v>0.11</v>
      </c>
      <c r="L50" s="201">
        <v>0.36</v>
      </c>
      <c r="M50" s="201">
        <v>0.1</v>
      </c>
      <c r="N50" s="201">
        <v>0.06</v>
      </c>
      <c r="O50" s="201">
        <v>0.12</v>
      </c>
      <c r="P50" s="201">
        <v>0.2</v>
      </c>
      <c r="Q50" s="201">
        <v>0</v>
      </c>
      <c r="R50" s="201">
        <v>0.05</v>
      </c>
      <c r="S50" s="201">
        <v>0.02</v>
      </c>
      <c r="T50" s="201">
        <v>0.06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1.98</v>
      </c>
      <c r="AD50" s="201">
        <v>2.48</v>
      </c>
      <c r="AE50" s="201">
        <v>0</v>
      </c>
      <c r="AF50" s="201">
        <v>0</v>
      </c>
      <c r="AG50" s="201">
        <v>81.08</v>
      </c>
      <c r="AH50" s="201">
        <v>0</v>
      </c>
      <c r="AI50" s="201">
        <v>9.01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72.23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0.34</v>
      </c>
      <c r="AV50" s="201">
        <v>0</v>
      </c>
      <c r="AW50" s="201">
        <v>0</v>
      </c>
      <c r="AX50" s="201">
        <v>0</v>
      </c>
      <c r="AY50" s="201">
        <v>0.2</v>
      </c>
    </row>
    <row r="51" spans="1:51">
      <c r="A51" t="s">
        <v>93</v>
      </c>
      <c r="B51" s="201">
        <v>0</v>
      </c>
      <c r="C51" s="201">
        <v>0</v>
      </c>
      <c r="D51" s="201">
        <v>5.31</v>
      </c>
      <c r="E51" s="201">
        <v>0</v>
      </c>
      <c r="F51" s="201">
        <v>0</v>
      </c>
      <c r="G51" s="201">
        <v>8.3699999999999992</v>
      </c>
      <c r="H51" s="201">
        <v>0</v>
      </c>
      <c r="I51" s="201">
        <v>0</v>
      </c>
      <c r="J51" s="201">
        <v>10.9</v>
      </c>
      <c r="K51" s="201">
        <v>0.11</v>
      </c>
      <c r="L51" s="201">
        <v>0.36</v>
      </c>
      <c r="M51" s="201">
        <v>0.1</v>
      </c>
      <c r="N51" s="201">
        <v>0.06</v>
      </c>
      <c r="O51" s="201">
        <v>0.12</v>
      </c>
      <c r="P51" s="201">
        <v>0.2</v>
      </c>
      <c r="Q51" s="201">
        <v>0</v>
      </c>
      <c r="R51" s="201">
        <v>0.05</v>
      </c>
      <c r="S51" s="201">
        <v>0.02</v>
      </c>
      <c r="T51" s="201">
        <v>0.06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1.98</v>
      </c>
      <c r="AD51" s="201">
        <v>2.48</v>
      </c>
      <c r="AE51" s="201">
        <v>0</v>
      </c>
      <c r="AF51" s="201">
        <v>0</v>
      </c>
      <c r="AG51" s="201">
        <v>81.08</v>
      </c>
      <c r="AH51" s="201">
        <v>0</v>
      </c>
      <c r="AI51" s="201">
        <v>9.01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72.23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0.34</v>
      </c>
      <c r="AV51" s="201">
        <v>0</v>
      </c>
      <c r="AW51" s="201">
        <v>0</v>
      </c>
      <c r="AX51" s="201">
        <v>0</v>
      </c>
      <c r="AY51" s="201">
        <v>0.2</v>
      </c>
    </row>
    <row r="52" spans="1:51">
      <c r="A52" t="s">
        <v>94</v>
      </c>
      <c r="B52" s="201">
        <v>0</v>
      </c>
      <c r="C52" s="201">
        <v>0</v>
      </c>
      <c r="D52" s="201">
        <v>5.31</v>
      </c>
      <c r="E52" s="201">
        <v>0</v>
      </c>
      <c r="F52" s="201">
        <v>0</v>
      </c>
      <c r="G52" s="201">
        <v>8.3699999999999992</v>
      </c>
      <c r="H52" s="201">
        <v>0</v>
      </c>
      <c r="I52" s="201">
        <v>0</v>
      </c>
      <c r="J52" s="201">
        <v>10.9</v>
      </c>
      <c r="K52" s="201">
        <v>0.11</v>
      </c>
      <c r="L52" s="201">
        <v>0.36</v>
      </c>
      <c r="M52" s="201">
        <v>0.1</v>
      </c>
      <c r="N52" s="201">
        <v>0.06</v>
      </c>
      <c r="O52" s="201">
        <v>0.12</v>
      </c>
      <c r="P52" s="201">
        <v>0.2</v>
      </c>
      <c r="Q52" s="201">
        <v>0</v>
      </c>
      <c r="R52" s="201">
        <v>0.05</v>
      </c>
      <c r="S52" s="201">
        <v>0.02</v>
      </c>
      <c r="T52" s="201">
        <v>0.06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1.98</v>
      </c>
      <c r="AD52" s="201">
        <v>2.48</v>
      </c>
      <c r="AE52" s="201">
        <v>0</v>
      </c>
      <c r="AF52" s="201">
        <v>0</v>
      </c>
      <c r="AG52" s="201">
        <v>81.08</v>
      </c>
      <c r="AH52" s="201">
        <v>0</v>
      </c>
      <c r="AI52" s="201">
        <v>9.01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72.23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0.34</v>
      </c>
      <c r="AV52" s="201">
        <v>0</v>
      </c>
      <c r="AW52" s="201">
        <v>0</v>
      </c>
      <c r="AX52" s="201">
        <v>0</v>
      </c>
      <c r="AY52" s="201">
        <v>0.2</v>
      </c>
    </row>
    <row r="53" spans="1:51">
      <c r="A53" t="s">
        <v>95</v>
      </c>
      <c r="B53" s="201">
        <v>0</v>
      </c>
      <c r="C53" s="201">
        <v>0</v>
      </c>
      <c r="D53" s="201">
        <v>5.31</v>
      </c>
      <c r="E53" s="201">
        <v>0</v>
      </c>
      <c r="F53" s="201">
        <v>0</v>
      </c>
      <c r="G53" s="201">
        <v>8.3699999999999992</v>
      </c>
      <c r="H53" s="201">
        <v>0</v>
      </c>
      <c r="I53" s="201">
        <v>0</v>
      </c>
      <c r="J53" s="201">
        <v>10.9</v>
      </c>
      <c r="K53" s="201">
        <v>0.11</v>
      </c>
      <c r="L53" s="201">
        <v>0.36</v>
      </c>
      <c r="M53" s="201">
        <v>0.1</v>
      </c>
      <c r="N53" s="201">
        <v>0.06</v>
      </c>
      <c r="O53" s="201">
        <v>0.12</v>
      </c>
      <c r="P53" s="201">
        <v>0.2</v>
      </c>
      <c r="Q53" s="201">
        <v>0</v>
      </c>
      <c r="R53" s="201">
        <v>0.05</v>
      </c>
      <c r="S53" s="201">
        <v>0.02</v>
      </c>
      <c r="T53" s="201">
        <v>0.06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1.98</v>
      </c>
      <c r="AD53" s="201">
        <v>2.48</v>
      </c>
      <c r="AE53" s="201">
        <v>0</v>
      </c>
      <c r="AF53" s="201">
        <v>0</v>
      </c>
      <c r="AG53" s="201">
        <v>81.08</v>
      </c>
      <c r="AH53" s="201">
        <v>0</v>
      </c>
      <c r="AI53" s="201">
        <v>9.01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72.23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0.34</v>
      </c>
      <c r="AV53" s="201">
        <v>0</v>
      </c>
      <c r="AW53" s="201">
        <v>0</v>
      </c>
      <c r="AX53" s="201">
        <v>0</v>
      </c>
      <c r="AY53" s="201">
        <v>0.2</v>
      </c>
    </row>
    <row r="54" spans="1:51">
      <c r="A54" t="s">
        <v>96</v>
      </c>
      <c r="B54" s="201">
        <v>0</v>
      </c>
      <c r="C54" s="201">
        <v>0</v>
      </c>
      <c r="D54" s="201">
        <v>5.31</v>
      </c>
      <c r="E54" s="201">
        <v>0</v>
      </c>
      <c r="F54" s="201">
        <v>0</v>
      </c>
      <c r="G54" s="201">
        <v>8.3699999999999992</v>
      </c>
      <c r="H54" s="201">
        <v>0</v>
      </c>
      <c r="I54" s="201">
        <v>0</v>
      </c>
      <c r="J54" s="201">
        <v>10.9</v>
      </c>
      <c r="K54" s="201">
        <v>0.11</v>
      </c>
      <c r="L54" s="201">
        <v>0.36</v>
      </c>
      <c r="M54" s="201">
        <v>0.1</v>
      </c>
      <c r="N54" s="201">
        <v>0.06</v>
      </c>
      <c r="O54" s="201">
        <v>0.12</v>
      </c>
      <c r="P54" s="201">
        <v>0.2</v>
      </c>
      <c r="Q54" s="201">
        <v>0</v>
      </c>
      <c r="R54" s="201">
        <v>0.05</v>
      </c>
      <c r="S54" s="201">
        <v>0.02</v>
      </c>
      <c r="T54" s="201">
        <v>0.06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1.98</v>
      </c>
      <c r="AD54" s="201">
        <v>2.48</v>
      </c>
      <c r="AE54" s="201">
        <v>0</v>
      </c>
      <c r="AF54" s="201">
        <v>0</v>
      </c>
      <c r="AG54" s="201">
        <v>81.08</v>
      </c>
      <c r="AH54" s="201">
        <v>0</v>
      </c>
      <c r="AI54" s="201">
        <v>9.01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72.23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0.34</v>
      </c>
      <c r="AV54" s="201">
        <v>0</v>
      </c>
      <c r="AW54" s="201">
        <v>0</v>
      </c>
      <c r="AX54" s="201">
        <v>0</v>
      </c>
      <c r="AY54" s="201">
        <v>0.2</v>
      </c>
    </row>
    <row r="55" spans="1:51">
      <c r="A55" t="s">
        <v>97</v>
      </c>
      <c r="B55" s="201">
        <v>0</v>
      </c>
      <c r="C55" s="201">
        <v>0</v>
      </c>
      <c r="D55" s="201">
        <v>5.31</v>
      </c>
      <c r="E55" s="201">
        <v>0</v>
      </c>
      <c r="F55" s="201">
        <v>0</v>
      </c>
      <c r="G55" s="201">
        <v>8.3699999999999992</v>
      </c>
      <c r="H55" s="201">
        <v>0</v>
      </c>
      <c r="I55" s="201">
        <v>0</v>
      </c>
      <c r="J55" s="201">
        <v>10.9</v>
      </c>
      <c r="K55" s="201">
        <v>0.11</v>
      </c>
      <c r="L55" s="201">
        <v>0.36</v>
      </c>
      <c r="M55" s="201">
        <v>0.1</v>
      </c>
      <c r="N55" s="201">
        <v>0.06</v>
      </c>
      <c r="O55" s="201">
        <v>0.12</v>
      </c>
      <c r="P55" s="201">
        <v>0.2</v>
      </c>
      <c r="Q55" s="201">
        <v>0</v>
      </c>
      <c r="R55" s="201">
        <v>0.05</v>
      </c>
      <c r="S55" s="201">
        <v>0.02</v>
      </c>
      <c r="T55" s="201">
        <v>0.06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1.98</v>
      </c>
      <c r="AD55" s="201">
        <v>2.48</v>
      </c>
      <c r="AE55" s="201">
        <v>0</v>
      </c>
      <c r="AF55" s="201">
        <v>0</v>
      </c>
      <c r="AG55" s="201">
        <v>81.08</v>
      </c>
      <c r="AH55" s="201">
        <v>0</v>
      </c>
      <c r="AI55" s="201">
        <v>9.01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72.23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0.34</v>
      </c>
      <c r="AV55" s="201">
        <v>0</v>
      </c>
      <c r="AW55" s="201">
        <v>0</v>
      </c>
      <c r="AX55" s="201">
        <v>0</v>
      </c>
      <c r="AY55" s="201">
        <v>0.2</v>
      </c>
    </row>
    <row r="56" spans="1:51">
      <c r="A56" t="s">
        <v>98</v>
      </c>
      <c r="B56" s="201">
        <v>0</v>
      </c>
      <c r="C56" s="201">
        <v>0</v>
      </c>
      <c r="D56" s="201">
        <v>5.31</v>
      </c>
      <c r="E56" s="201">
        <v>0</v>
      </c>
      <c r="F56" s="201">
        <v>0</v>
      </c>
      <c r="G56" s="201">
        <v>8.3699999999999992</v>
      </c>
      <c r="H56" s="201">
        <v>0</v>
      </c>
      <c r="I56" s="201">
        <v>0</v>
      </c>
      <c r="J56" s="201">
        <v>10.9</v>
      </c>
      <c r="K56" s="201">
        <v>0.11</v>
      </c>
      <c r="L56" s="201">
        <v>0.36</v>
      </c>
      <c r="M56" s="201">
        <v>0.1</v>
      </c>
      <c r="N56" s="201">
        <v>0.06</v>
      </c>
      <c r="O56" s="201">
        <v>0.12</v>
      </c>
      <c r="P56" s="201">
        <v>0.2</v>
      </c>
      <c r="Q56" s="201">
        <v>0</v>
      </c>
      <c r="R56" s="201">
        <v>0.05</v>
      </c>
      <c r="S56" s="201">
        <v>0.02</v>
      </c>
      <c r="T56" s="201">
        <v>0.06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1.98</v>
      </c>
      <c r="AD56" s="201">
        <v>2.48</v>
      </c>
      <c r="AE56" s="201">
        <v>0</v>
      </c>
      <c r="AF56" s="201">
        <v>0</v>
      </c>
      <c r="AG56" s="201">
        <v>81.08</v>
      </c>
      <c r="AH56" s="201">
        <v>0</v>
      </c>
      <c r="AI56" s="201">
        <v>9.01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72.23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0.34</v>
      </c>
      <c r="AV56" s="201">
        <v>0</v>
      </c>
      <c r="AW56" s="201">
        <v>0</v>
      </c>
      <c r="AX56" s="201">
        <v>0</v>
      </c>
      <c r="AY56" s="201">
        <v>0.2</v>
      </c>
    </row>
    <row r="57" spans="1:51">
      <c r="A57" t="s">
        <v>99</v>
      </c>
      <c r="B57" s="201">
        <v>0</v>
      </c>
      <c r="C57" s="201">
        <v>0</v>
      </c>
      <c r="D57" s="201">
        <v>5.31</v>
      </c>
      <c r="E57" s="201">
        <v>0</v>
      </c>
      <c r="F57" s="201">
        <v>0</v>
      </c>
      <c r="G57" s="201">
        <v>8.3699999999999992</v>
      </c>
      <c r="H57" s="201">
        <v>0</v>
      </c>
      <c r="I57" s="201">
        <v>0</v>
      </c>
      <c r="J57" s="201">
        <v>10.9</v>
      </c>
      <c r="K57" s="201">
        <v>0.11</v>
      </c>
      <c r="L57" s="201">
        <v>0.36</v>
      </c>
      <c r="M57" s="201">
        <v>0.1</v>
      </c>
      <c r="N57" s="201">
        <v>0.06</v>
      </c>
      <c r="O57" s="201">
        <v>0.12</v>
      </c>
      <c r="P57" s="201">
        <v>0.2</v>
      </c>
      <c r="Q57" s="201">
        <v>0</v>
      </c>
      <c r="R57" s="201">
        <v>0.05</v>
      </c>
      <c r="S57" s="201">
        <v>0.02</v>
      </c>
      <c r="T57" s="201">
        <v>0.06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1.98</v>
      </c>
      <c r="AD57" s="201">
        <v>2.48</v>
      </c>
      <c r="AE57" s="201">
        <v>0</v>
      </c>
      <c r="AF57" s="201">
        <v>0</v>
      </c>
      <c r="AG57" s="201">
        <v>81.08</v>
      </c>
      <c r="AH57" s="201">
        <v>0</v>
      </c>
      <c r="AI57" s="201">
        <v>9.01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72.23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0.34</v>
      </c>
      <c r="AV57" s="201">
        <v>0</v>
      </c>
      <c r="AW57" s="201">
        <v>0</v>
      </c>
      <c r="AX57" s="201">
        <v>0</v>
      </c>
      <c r="AY57" s="201">
        <v>0.2</v>
      </c>
    </row>
    <row r="58" spans="1:51">
      <c r="A58" t="s">
        <v>100</v>
      </c>
      <c r="B58" s="201">
        <v>0</v>
      </c>
      <c r="C58" s="201">
        <v>0</v>
      </c>
      <c r="D58" s="201">
        <v>5.31</v>
      </c>
      <c r="E58" s="201">
        <v>0</v>
      </c>
      <c r="F58" s="201">
        <v>0</v>
      </c>
      <c r="G58" s="201">
        <v>8.3699999999999992</v>
      </c>
      <c r="H58" s="201">
        <v>0</v>
      </c>
      <c r="I58" s="201">
        <v>0</v>
      </c>
      <c r="J58" s="201">
        <v>10.9</v>
      </c>
      <c r="K58" s="201">
        <v>0.11</v>
      </c>
      <c r="L58" s="201">
        <v>0.36</v>
      </c>
      <c r="M58" s="201">
        <v>0.1</v>
      </c>
      <c r="N58" s="201">
        <v>0.06</v>
      </c>
      <c r="O58" s="201">
        <v>0.12</v>
      </c>
      <c r="P58" s="201">
        <v>0.2</v>
      </c>
      <c r="Q58" s="201">
        <v>0</v>
      </c>
      <c r="R58" s="201">
        <v>0.05</v>
      </c>
      <c r="S58" s="201">
        <v>0.02</v>
      </c>
      <c r="T58" s="201">
        <v>0.06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1.98</v>
      </c>
      <c r="AD58" s="201">
        <v>2.48</v>
      </c>
      <c r="AE58" s="201">
        <v>0</v>
      </c>
      <c r="AF58" s="201">
        <v>0</v>
      </c>
      <c r="AG58" s="201">
        <v>81.08</v>
      </c>
      <c r="AH58" s="201">
        <v>0</v>
      </c>
      <c r="AI58" s="201">
        <v>9.01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72.23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0.34</v>
      </c>
      <c r="AV58" s="201">
        <v>0</v>
      </c>
      <c r="AW58" s="201">
        <v>0</v>
      </c>
      <c r="AX58" s="201">
        <v>0</v>
      </c>
      <c r="AY58" s="201">
        <v>0.2</v>
      </c>
    </row>
    <row r="59" spans="1:51">
      <c r="A59" t="s">
        <v>101</v>
      </c>
      <c r="B59" s="201">
        <v>0</v>
      </c>
      <c r="C59" s="201">
        <v>0</v>
      </c>
      <c r="D59" s="201">
        <v>5.31</v>
      </c>
      <c r="E59" s="201">
        <v>0</v>
      </c>
      <c r="F59" s="201">
        <v>0</v>
      </c>
      <c r="G59" s="201">
        <v>8.3699999999999992</v>
      </c>
      <c r="H59" s="201">
        <v>0</v>
      </c>
      <c r="I59" s="201">
        <v>0</v>
      </c>
      <c r="J59" s="201">
        <v>10.9</v>
      </c>
      <c r="K59" s="201">
        <v>0.09</v>
      </c>
      <c r="L59" s="201">
        <v>0.36</v>
      </c>
      <c r="M59" s="201">
        <v>0.1</v>
      </c>
      <c r="N59" s="201">
        <v>0.06</v>
      </c>
      <c r="O59" s="201">
        <v>0.12</v>
      </c>
      <c r="P59" s="201">
        <v>0.2</v>
      </c>
      <c r="Q59" s="201">
        <v>0</v>
      </c>
      <c r="R59" s="201">
        <v>0.05</v>
      </c>
      <c r="S59" s="201">
        <v>0.02</v>
      </c>
      <c r="T59" s="201">
        <v>0.06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1.98</v>
      </c>
      <c r="AD59" s="201">
        <v>2.48</v>
      </c>
      <c r="AE59" s="201">
        <v>0</v>
      </c>
      <c r="AF59" s="201">
        <v>0</v>
      </c>
      <c r="AG59" s="201">
        <v>81.08</v>
      </c>
      <c r="AH59" s="201">
        <v>0</v>
      </c>
      <c r="AI59" s="201">
        <v>9.01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72.23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0.34</v>
      </c>
      <c r="AV59" s="201">
        <v>0</v>
      </c>
      <c r="AW59" s="201">
        <v>0</v>
      </c>
      <c r="AX59" s="201">
        <v>0</v>
      </c>
      <c r="AY59" s="201">
        <v>0.2</v>
      </c>
    </row>
    <row r="60" spans="1:51">
      <c r="A60" t="s">
        <v>102</v>
      </c>
      <c r="B60" s="201">
        <v>0</v>
      </c>
      <c r="C60" s="201">
        <v>0</v>
      </c>
      <c r="D60" s="201">
        <v>5.31</v>
      </c>
      <c r="E60" s="201">
        <v>0</v>
      </c>
      <c r="F60" s="201">
        <v>0</v>
      </c>
      <c r="G60" s="201">
        <v>8.3699999999999992</v>
      </c>
      <c r="H60" s="201">
        <v>0</v>
      </c>
      <c r="I60" s="201">
        <v>0</v>
      </c>
      <c r="J60" s="201">
        <v>10.9</v>
      </c>
      <c r="K60" s="201">
        <v>0.09</v>
      </c>
      <c r="L60" s="201">
        <v>0.36</v>
      </c>
      <c r="M60" s="201">
        <v>0.1</v>
      </c>
      <c r="N60" s="201">
        <v>0.06</v>
      </c>
      <c r="O60" s="201">
        <v>0.12</v>
      </c>
      <c r="P60" s="201">
        <v>0.2</v>
      </c>
      <c r="Q60" s="201">
        <v>0</v>
      </c>
      <c r="R60" s="201">
        <v>0.05</v>
      </c>
      <c r="S60" s="201">
        <v>0.02</v>
      </c>
      <c r="T60" s="201">
        <v>0.06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1.98</v>
      </c>
      <c r="AD60" s="201">
        <v>2.48</v>
      </c>
      <c r="AE60" s="201">
        <v>0</v>
      </c>
      <c r="AF60" s="201">
        <v>0</v>
      </c>
      <c r="AG60" s="201">
        <v>81.08</v>
      </c>
      <c r="AH60" s="201">
        <v>0</v>
      </c>
      <c r="AI60" s="201">
        <v>9.01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72.23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0.34</v>
      </c>
      <c r="AV60" s="201">
        <v>0</v>
      </c>
      <c r="AW60" s="201">
        <v>0</v>
      </c>
      <c r="AX60" s="201">
        <v>0</v>
      </c>
      <c r="AY60" s="201">
        <v>0.2</v>
      </c>
    </row>
    <row r="61" spans="1:51">
      <c r="A61" t="s">
        <v>103</v>
      </c>
      <c r="B61" s="201">
        <v>0</v>
      </c>
      <c r="C61" s="201">
        <v>0</v>
      </c>
      <c r="D61" s="201">
        <v>5.31</v>
      </c>
      <c r="E61" s="201">
        <v>0</v>
      </c>
      <c r="F61" s="201">
        <v>0</v>
      </c>
      <c r="G61" s="201">
        <v>8.3699999999999992</v>
      </c>
      <c r="H61" s="201">
        <v>0</v>
      </c>
      <c r="I61" s="201">
        <v>0</v>
      </c>
      <c r="J61" s="201">
        <v>10.9</v>
      </c>
      <c r="K61" s="201">
        <v>0.11</v>
      </c>
      <c r="L61" s="201">
        <v>0.36</v>
      </c>
      <c r="M61" s="201">
        <v>0.1</v>
      </c>
      <c r="N61" s="201">
        <v>0.06</v>
      </c>
      <c r="O61" s="201">
        <v>0.12</v>
      </c>
      <c r="P61" s="201">
        <v>0.2</v>
      </c>
      <c r="Q61" s="201">
        <v>0</v>
      </c>
      <c r="R61" s="201">
        <v>0.05</v>
      </c>
      <c r="S61" s="201">
        <v>0.02</v>
      </c>
      <c r="T61" s="201">
        <v>0.06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1.98</v>
      </c>
      <c r="AD61" s="201">
        <v>2.48</v>
      </c>
      <c r="AE61" s="201">
        <v>0</v>
      </c>
      <c r="AF61" s="201">
        <v>0</v>
      </c>
      <c r="AG61" s="201">
        <v>81.08</v>
      </c>
      <c r="AH61" s="201">
        <v>0</v>
      </c>
      <c r="AI61" s="201">
        <v>9.01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72.23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0.34</v>
      </c>
      <c r="AV61" s="201">
        <v>0</v>
      </c>
      <c r="AW61" s="201">
        <v>0</v>
      </c>
      <c r="AX61" s="201">
        <v>0</v>
      </c>
      <c r="AY61" s="201">
        <v>0.2</v>
      </c>
    </row>
    <row r="62" spans="1:51">
      <c r="A62" t="s">
        <v>104</v>
      </c>
      <c r="B62" s="201">
        <v>0</v>
      </c>
      <c r="C62" s="201">
        <v>0</v>
      </c>
      <c r="D62" s="201">
        <v>5.31</v>
      </c>
      <c r="E62" s="201">
        <v>0</v>
      </c>
      <c r="F62" s="201">
        <v>0</v>
      </c>
      <c r="G62" s="201">
        <v>8.3699999999999992</v>
      </c>
      <c r="H62" s="201">
        <v>0</v>
      </c>
      <c r="I62" s="201">
        <v>0</v>
      </c>
      <c r="J62" s="201">
        <v>10.9</v>
      </c>
      <c r="K62" s="201">
        <v>0.11</v>
      </c>
      <c r="L62" s="201">
        <v>0.36</v>
      </c>
      <c r="M62" s="201">
        <v>0.1</v>
      </c>
      <c r="N62" s="201">
        <v>0.06</v>
      </c>
      <c r="O62" s="201">
        <v>0.12</v>
      </c>
      <c r="P62" s="201">
        <v>0.2</v>
      </c>
      <c r="Q62" s="201">
        <v>0</v>
      </c>
      <c r="R62" s="201">
        <v>0.05</v>
      </c>
      <c r="S62" s="201">
        <v>0.02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1.98</v>
      </c>
      <c r="AD62" s="201">
        <v>2.48</v>
      </c>
      <c r="AE62" s="201">
        <v>0</v>
      </c>
      <c r="AF62" s="201">
        <v>0</v>
      </c>
      <c r="AG62" s="201">
        <v>81.08</v>
      </c>
      <c r="AH62" s="201">
        <v>0</v>
      </c>
      <c r="AI62" s="201">
        <v>9.01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72.23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0.34</v>
      </c>
      <c r="AV62" s="201">
        <v>0</v>
      </c>
      <c r="AW62" s="201">
        <v>0</v>
      </c>
      <c r="AX62" s="201">
        <v>0</v>
      </c>
      <c r="AY62" s="201">
        <v>0.2</v>
      </c>
    </row>
    <row r="63" spans="1:51">
      <c r="A63" t="s">
        <v>105</v>
      </c>
      <c r="B63" s="201">
        <v>0</v>
      </c>
      <c r="C63" s="201">
        <v>0</v>
      </c>
      <c r="D63" s="201">
        <v>5.31</v>
      </c>
      <c r="E63" s="201">
        <v>0</v>
      </c>
      <c r="F63" s="201">
        <v>0</v>
      </c>
      <c r="G63" s="201">
        <v>8.3699999999999992</v>
      </c>
      <c r="H63" s="201">
        <v>0</v>
      </c>
      <c r="I63" s="201">
        <v>0</v>
      </c>
      <c r="J63" s="201">
        <v>10.9</v>
      </c>
      <c r="K63" s="201">
        <v>0.11</v>
      </c>
      <c r="L63" s="201">
        <v>0.36</v>
      </c>
      <c r="M63" s="201">
        <v>0.1</v>
      </c>
      <c r="N63" s="201">
        <v>0.06</v>
      </c>
      <c r="O63" s="201">
        <v>0.12</v>
      </c>
      <c r="P63" s="201">
        <v>0.2</v>
      </c>
      <c r="Q63" s="201">
        <v>0</v>
      </c>
      <c r="R63" s="201">
        <v>0.05</v>
      </c>
      <c r="S63" s="201">
        <v>0.02</v>
      </c>
      <c r="T63" s="201">
        <v>0.06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1.98</v>
      </c>
      <c r="AD63" s="201">
        <v>2.48</v>
      </c>
      <c r="AE63" s="201">
        <v>0</v>
      </c>
      <c r="AF63" s="201">
        <v>0</v>
      </c>
      <c r="AG63" s="201">
        <v>81.08</v>
      </c>
      <c r="AH63" s="201">
        <v>0</v>
      </c>
      <c r="AI63" s="201">
        <v>9.01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72.23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0.34</v>
      </c>
      <c r="AV63" s="201">
        <v>0</v>
      </c>
      <c r="AW63" s="201">
        <v>0</v>
      </c>
      <c r="AX63" s="201">
        <v>0</v>
      </c>
      <c r="AY63" s="201">
        <v>0.2</v>
      </c>
    </row>
    <row r="64" spans="1:51">
      <c r="A64" t="s">
        <v>106</v>
      </c>
      <c r="B64" s="201">
        <v>0</v>
      </c>
      <c r="C64" s="201">
        <v>0</v>
      </c>
      <c r="D64" s="201">
        <v>5.31</v>
      </c>
      <c r="E64" s="201">
        <v>0</v>
      </c>
      <c r="F64" s="201">
        <v>0</v>
      </c>
      <c r="G64" s="201">
        <v>8.3699999999999992</v>
      </c>
      <c r="H64" s="201">
        <v>0</v>
      </c>
      <c r="I64" s="201">
        <v>0</v>
      </c>
      <c r="J64" s="201">
        <v>10.9</v>
      </c>
      <c r="K64" s="201">
        <v>0.11</v>
      </c>
      <c r="L64" s="201">
        <v>0.36</v>
      </c>
      <c r="M64" s="201">
        <v>0.1</v>
      </c>
      <c r="N64" s="201">
        <v>0.06</v>
      </c>
      <c r="O64" s="201">
        <v>0.12</v>
      </c>
      <c r="P64" s="201">
        <v>0.2</v>
      </c>
      <c r="Q64" s="201">
        <v>0</v>
      </c>
      <c r="R64" s="201">
        <v>0.05</v>
      </c>
      <c r="S64" s="201">
        <v>0.02</v>
      </c>
      <c r="T64" s="201">
        <v>0.06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1.98</v>
      </c>
      <c r="AD64" s="201">
        <v>2.48</v>
      </c>
      <c r="AE64" s="201">
        <v>0</v>
      </c>
      <c r="AF64" s="201">
        <v>0</v>
      </c>
      <c r="AG64" s="201">
        <v>81.08</v>
      </c>
      <c r="AH64" s="201">
        <v>0</v>
      </c>
      <c r="AI64" s="201">
        <v>9.01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72.23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0.34</v>
      </c>
      <c r="AV64" s="201">
        <v>0</v>
      </c>
      <c r="AW64" s="201">
        <v>0</v>
      </c>
      <c r="AX64" s="201">
        <v>0</v>
      </c>
      <c r="AY64" s="201">
        <v>0.2</v>
      </c>
    </row>
    <row r="65" spans="1:51">
      <c r="A65" t="s">
        <v>107</v>
      </c>
      <c r="B65" s="201">
        <v>0</v>
      </c>
      <c r="C65" s="201">
        <v>0</v>
      </c>
      <c r="D65" s="201">
        <v>5.31</v>
      </c>
      <c r="E65" s="201">
        <v>0</v>
      </c>
      <c r="F65" s="201">
        <v>0</v>
      </c>
      <c r="G65" s="201">
        <v>8.3699999999999992</v>
      </c>
      <c r="H65" s="201">
        <v>0</v>
      </c>
      <c r="I65" s="201">
        <v>0</v>
      </c>
      <c r="J65" s="201">
        <v>10.9</v>
      </c>
      <c r="K65" s="201">
        <v>0.11</v>
      </c>
      <c r="L65" s="201">
        <v>0.36</v>
      </c>
      <c r="M65" s="201">
        <v>0.1</v>
      </c>
      <c r="N65" s="201">
        <v>0.06</v>
      </c>
      <c r="O65" s="201">
        <v>0.12</v>
      </c>
      <c r="P65" s="201">
        <v>0.2</v>
      </c>
      <c r="Q65" s="201">
        <v>0</v>
      </c>
      <c r="R65" s="201">
        <v>0.05</v>
      </c>
      <c r="S65" s="201">
        <v>0.02</v>
      </c>
      <c r="T65" s="201">
        <v>0.06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1.98</v>
      </c>
      <c r="AD65" s="201">
        <v>2.48</v>
      </c>
      <c r="AE65" s="201">
        <v>0</v>
      </c>
      <c r="AF65" s="201">
        <v>0</v>
      </c>
      <c r="AG65" s="201">
        <v>81.08</v>
      </c>
      <c r="AH65" s="201">
        <v>0</v>
      </c>
      <c r="AI65" s="201">
        <v>9.01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72.23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2.3199999999999998</v>
      </c>
      <c r="AV65" s="201">
        <v>0</v>
      </c>
      <c r="AW65" s="201">
        <v>0</v>
      </c>
      <c r="AX65" s="201">
        <v>0</v>
      </c>
      <c r="AY65" s="201">
        <v>0.2</v>
      </c>
    </row>
    <row r="66" spans="1:51">
      <c r="A66" t="s">
        <v>108</v>
      </c>
      <c r="B66" s="201">
        <v>0</v>
      </c>
      <c r="C66" s="201">
        <v>0</v>
      </c>
      <c r="D66" s="201">
        <v>5.31</v>
      </c>
      <c r="E66" s="201">
        <v>0</v>
      </c>
      <c r="F66" s="201">
        <v>0</v>
      </c>
      <c r="G66" s="201">
        <v>8.3699999999999992</v>
      </c>
      <c r="H66" s="201">
        <v>0</v>
      </c>
      <c r="I66" s="201">
        <v>0</v>
      </c>
      <c r="J66" s="201">
        <v>10.9</v>
      </c>
      <c r="K66" s="201">
        <v>0.11</v>
      </c>
      <c r="L66" s="201">
        <v>0.36</v>
      </c>
      <c r="M66" s="201">
        <v>0.1</v>
      </c>
      <c r="N66" s="201">
        <v>0.06</v>
      </c>
      <c r="O66" s="201">
        <v>0.12</v>
      </c>
      <c r="P66" s="201">
        <v>0.2</v>
      </c>
      <c r="Q66" s="201">
        <v>0</v>
      </c>
      <c r="R66" s="201">
        <v>0.05</v>
      </c>
      <c r="S66" s="201">
        <v>0.02</v>
      </c>
      <c r="T66" s="201">
        <v>0.06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1.98</v>
      </c>
      <c r="AD66" s="201">
        <v>2.48</v>
      </c>
      <c r="AE66" s="201">
        <v>0</v>
      </c>
      <c r="AF66" s="201">
        <v>0</v>
      </c>
      <c r="AG66" s="201">
        <v>81.08</v>
      </c>
      <c r="AH66" s="201">
        <v>0</v>
      </c>
      <c r="AI66" s="201">
        <v>9.01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72.23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2.3199999999999998</v>
      </c>
      <c r="AV66" s="201">
        <v>0</v>
      </c>
      <c r="AW66" s="201">
        <v>0</v>
      </c>
      <c r="AX66" s="201">
        <v>0</v>
      </c>
      <c r="AY66" s="201">
        <v>0.2</v>
      </c>
    </row>
    <row r="67" spans="1:51">
      <c r="A67" t="s">
        <v>109</v>
      </c>
      <c r="B67" s="201">
        <v>0</v>
      </c>
      <c r="C67" s="201">
        <v>0</v>
      </c>
      <c r="D67" s="201">
        <v>5.31</v>
      </c>
      <c r="E67" s="201">
        <v>0</v>
      </c>
      <c r="F67" s="201">
        <v>0</v>
      </c>
      <c r="G67" s="201">
        <v>8.3699999999999992</v>
      </c>
      <c r="H67" s="201">
        <v>0</v>
      </c>
      <c r="I67" s="201">
        <v>0</v>
      </c>
      <c r="J67" s="201">
        <v>10.9</v>
      </c>
      <c r="K67" s="201">
        <v>0.11</v>
      </c>
      <c r="L67" s="201">
        <v>0.36</v>
      </c>
      <c r="M67" s="201">
        <v>0.1</v>
      </c>
      <c r="N67" s="201">
        <v>0.06</v>
      </c>
      <c r="O67" s="201">
        <v>0.12</v>
      </c>
      <c r="P67" s="201">
        <v>0.2</v>
      </c>
      <c r="Q67" s="201">
        <v>0</v>
      </c>
      <c r="R67" s="201">
        <v>0.05</v>
      </c>
      <c r="S67" s="201">
        <v>0.02</v>
      </c>
      <c r="T67" s="201">
        <v>0.06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1.98</v>
      </c>
      <c r="AD67" s="201">
        <v>2.48</v>
      </c>
      <c r="AE67" s="201">
        <v>0</v>
      </c>
      <c r="AF67" s="201">
        <v>0</v>
      </c>
      <c r="AG67" s="201">
        <v>81.08</v>
      </c>
      <c r="AH67" s="201">
        <v>0</v>
      </c>
      <c r="AI67" s="201">
        <v>9.01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72.23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2.3199999999999998</v>
      </c>
      <c r="AV67" s="201">
        <v>0</v>
      </c>
      <c r="AW67" s="201">
        <v>0</v>
      </c>
      <c r="AX67" s="201">
        <v>0</v>
      </c>
      <c r="AY67" s="201">
        <v>0.2</v>
      </c>
    </row>
    <row r="68" spans="1:51">
      <c r="A68" t="s">
        <v>110</v>
      </c>
      <c r="B68" s="201">
        <v>0</v>
      </c>
      <c r="C68" s="201">
        <v>0</v>
      </c>
      <c r="D68" s="201">
        <v>5.31</v>
      </c>
      <c r="E68" s="201">
        <v>0</v>
      </c>
      <c r="F68" s="201">
        <v>0</v>
      </c>
      <c r="G68" s="201">
        <v>8.3699999999999992</v>
      </c>
      <c r="H68" s="201">
        <v>0</v>
      </c>
      <c r="I68" s="201">
        <v>0</v>
      </c>
      <c r="J68" s="201">
        <v>10.9</v>
      </c>
      <c r="K68" s="201">
        <v>0.11</v>
      </c>
      <c r="L68" s="201">
        <v>0.36</v>
      </c>
      <c r="M68" s="201">
        <v>0.1</v>
      </c>
      <c r="N68" s="201">
        <v>0.06</v>
      </c>
      <c r="O68" s="201">
        <v>0.12</v>
      </c>
      <c r="P68" s="201">
        <v>0.2</v>
      </c>
      <c r="Q68" s="201">
        <v>0.02</v>
      </c>
      <c r="R68" s="201">
        <v>0.05</v>
      </c>
      <c r="S68" s="201">
        <v>0.02</v>
      </c>
      <c r="T68" s="201">
        <v>0.06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1.98</v>
      </c>
      <c r="AD68" s="201">
        <v>2.48</v>
      </c>
      <c r="AE68" s="201">
        <v>0</v>
      </c>
      <c r="AF68" s="201">
        <v>0</v>
      </c>
      <c r="AG68" s="201">
        <v>81.08</v>
      </c>
      <c r="AH68" s="201">
        <v>0</v>
      </c>
      <c r="AI68" s="201">
        <v>9.01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72.23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2.3199999999999998</v>
      </c>
      <c r="AV68" s="201">
        <v>0</v>
      </c>
      <c r="AW68" s="201">
        <v>0</v>
      </c>
      <c r="AX68" s="201">
        <v>0</v>
      </c>
      <c r="AY68" s="201">
        <v>0.19</v>
      </c>
    </row>
    <row r="69" spans="1:51">
      <c r="A69" t="s">
        <v>111</v>
      </c>
      <c r="B69" s="201">
        <v>0</v>
      </c>
      <c r="C69" s="201">
        <v>0</v>
      </c>
      <c r="D69" s="201">
        <v>5.31</v>
      </c>
      <c r="E69" s="201">
        <v>0</v>
      </c>
      <c r="F69" s="201">
        <v>0</v>
      </c>
      <c r="G69" s="201">
        <v>8.3699999999999992</v>
      </c>
      <c r="H69" s="201">
        <v>0</v>
      </c>
      <c r="I69" s="201">
        <v>0</v>
      </c>
      <c r="J69" s="201">
        <v>10.9</v>
      </c>
      <c r="K69" s="201">
        <v>0.11</v>
      </c>
      <c r="L69" s="201">
        <v>0.36</v>
      </c>
      <c r="M69" s="201">
        <v>0.1</v>
      </c>
      <c r="N69" s="201">
        <v>0.06</v>
      </c>
      <c r="O69" s="201">
        <v>0.12</v>
      </c>
      <c r="P69" s="201">
        <v>0.2</v>
      </c>
      <c r="Q69" s="201">
        <v>0.02</v>
      </c>
      <c r="R69" s="201">
        <v>0.05</v>
      </c>
      <c r="S69" s="201">
        <v>0.02</v>
      </c>
      <c r="T69" s="201">
        <v>0.06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1.98</v>
      </c>
      <c r="AD69" s="201">
        <v>2.48</v>
      </c>
      <c r="AE69" s="201">
        <v>0</v>
      </c>
      <c r="AF69" s="201">
        <v>0</v>
      </c>
      <c r="AG69" s="201">
        <v>81.08</v>
      </c>
      <c r="AH69" s="201">
        <v>0</v>
      </c>
      <c r="AI69" s="201">
        <v>9.01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72.23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0.33</v>
      </c>
      <c r="AV69" s="201">
        <v>0</v>
      </c>
      <c r="AW69" s="201">
        <v>0</v>
      </c>
      <c r="AX69" s="201">
        <v>0</v>
      </c>
      <c r="AY69" s="201">
        <v>0.19</v>
      </c>
    </row>
    <row r="70" spans="1:51">
      <c r="A70" t="s">
        <v>112</v>
      </c>
      <c r="B70" s="201">
        <v>0</v>
      </c>
      <c r="C70" s="201">
        <v>0</v>
      </c>
      <c r="D70" s="201">
        <v>5.31</v>
      </c>
      <c r="E70" s="201">
        <v>0</v>
      </c>
      <c r="F70" s="201">
        <v>0</v>
      </c>
      <c r="G70" s="201">
        <v>8.3699999999999992</v>
      </c>
      <c r="H70" s="201">
        <v>0</v>
      </c>
      <c r="I70" s="201">
        <v>0</v>
      </c>
      <c r="J70" s="201">
        <v>10.9</v>
      </c>
      <c r="K70" s="201">
        <v>0.11</v>
      </c>
      <c r="L70" s="201">
        <v>0.36</v>
      </c>
      <c r="M70" s="201">
        <v>0.1</v>
      </c>
      <c r="N70" s="201">
        <v>0.06</v>
      </c>
      <c r="O70" s="201">
        <v>0.12</v>
      </c>
      <c r="P70" s="201">
        <v>0.2</v>
      </c>
      <c r="Q70" s="201">
        <v>0.02</v>
      </c>
      <c r="R70" s="201">
        <v>0.05</v>
      </c>
      <c r="S70" s="201">
        <v>0.02</v>
      </c>
      <c r="T70" s="201">
        <v>0.06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1.98</v>
      </c>
      <c r="AD70" s="201">
        <v>2.48</v>
      </c>
      <c r="AE70" s="201">
        <v>0</v>
      </c>
      <c r="AF70" s="201">
        <v>0</v>
      </c>
      <c r="AG70" s="201">
        <v>81.08</v>
      </c>
      <c r="AH70" s="201">
        <v>0</v>
      </c>
      <c r="AI70" s="201">
        <v>9.01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72.23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0.33</v>
      </c>
      <c r="AV70" s="201">
        <v>0</v>
      </c>
      <c r="AW70" s="201">
        <v>0</v>
      </c>
      <c r="AX70" s="201">
        <v>0</v>
      </c>
      <c r="AY70" s="201">
        <v>0.19</v>
      </c>
    </row>
    <row r="71" spans="1:51">
      <c r="A71" t="s">
        <v>113</v>
      </c>
      <c r="B71" s="201">
        <v>0</v>
      </c>
      <c r="C71" s="201">
        <v>0</v>
      </c>
      <c r="D71" s="201">
        <v>5.31</v>
      </c>
      <c r="E71" s="201">
        <v>0</v>
      </c>
      <c r="F71" s="201">
        <v>0</v>
      </c>
      <c r="G71" s="201">
        <v>8.3699999999999992</v>
      </c>
      <c r="H71" s="201">
        <v>0</v>
      </c>
      <c r="I71" s="201">
        <v>0</v>
      </c>
      <c r="J71" s="201">
        <v>10.97</v>
      </c>
      <c r="K71" s="201">
        <v>0.15</v>
      </c>
      <c r="L71" s="201">
        <v>0.36</v>
      </c>
      <c r="M71" s="201">
        <v>0.1</v>
      </c>
      <c r="N71" s="201">
        <v>0.06</v>
      </c>
      <c r="O71" s="201">
        <v>0.12</v>
      </c>
      <c r="P71" s="201">
        <v>0.2</v>
      </c>
      <c r="Q71" s="201">
        <v>0.02</v>
      </c>
      <c r="R71" s="201">
        <v>0.05</v>
      </c>
      <c r="S71" s="201">
        <v>0.02</v>
      </c>
      <c r="T71" s="201">
        <v>0.06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1.98</v>
      </c>
      <c r="AD71" s="201">
        <v>2.48</v>
      </c>
      <c r="AE71" s="201">
        <v>0</v>
      </c>
      <c r="AF71" s="201">
        <v>0</v>
      </c>
      <c r="AG71" s="201">
        <v>81.08</v>
      </c>
      <c r="AH71" s="201">
        <v>0</v>
      </c>
      <c r="AI71" s="201">
        <v>9.01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72.23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0.33</v>
      </c>
      <c r="AV71" s="201">
        <v>0</v>
      </c>
      <c r="AW71" s="201">
        <v>0</v>
      </c>
      <c r="AX71" s="201">
        <v>0</v>
      </c>
      <c r="AY71" s="201">
        <v>0.19</v>
      </c>
    </row>
    <row r="72" spans="1:51">
      <c r="A72" t="s">
        <v>114</v>
      </c>
      <c r="B72" s="201">
        <v>0</v>
      </c>
      <c r="C72" s="201">
        <v>0</v>
      </c>
      <c r="D72" s="201">
        <v>5.31</v>
      </c>
      <c r="E72" s="201">
        <v>0</v>
      </c>
      <c r="F72" s="201">
        <v>0</v>
      </c>
      <c r="G72" s="201">
        <v>8.3699999999999992</v>
      </c>
      <c r="H72" s="201">
        <v>0</v>
      </c>
      <c r="I72" s="201">
        <v>0</v>
      </c>
      <c r="J72" s="201">
        <v>10.97</v>
      </c>
      <c r="K72" s="201">
        <v>0.11</v>
      </c>
      <c r="L72" s="201">
        <v>0.36</v>
      </c>
      <c r="M72" s="201">
        <v>0.1</v>
      </c>
      <c r="N72" s="201">
        <v>0.06</v>
      </c>
      <c r="O72" s="201">
        <v>0.12</v>
      </c>
      <c r="P72" s="201">
        <v>0.2</v>
      </c>
      <c r="Q72" s="201">
        <v>0.02</v>
      </c>
      <c r="R72" s="201">
        <v>0.05</v>
      </c>
      <c r="S72" s="201">
        <v>0.02</v>
      </c>
      <c r="T72" s="201">
        <v>0.06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1.98</v>
      </c>
      <c r="AD72" s="201">
        <v>2.48</v>
      </c>
      <c r="AE72" s="201">
        <v>0</v>
      </c>
      <c r="AF72" s="201">
        <v>0</v>
      </c>
      <c r="AG72" s="201">
        <v>81.08</v>
      </c>
      <c r="AH72" s="201">
        <v>0</v>
      </c>
      <c r="AI72" s="201">
        <v>9.01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72.23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0.33</v>
      </c>
      <c r="AV72" s="201">
        <v>0</v>
      </c>
      <c r="AW72" s="201">
        <v>0</v>
      </c>
      <c r="AX72" s="201">
        <v>0</v>
      </c>
      <c r="AY72" s="201">
        <v>0.19</v>
      </c>
    </row>
    <row r="73" spans="1:51">
      <c r="A73" t="s">
        <v>115</v>
      </c>
      <c r="B73" s="201">
        <v>0</v>
      </c>
      <c r="C73" s="201">
        <v>0</v>
      </c>
      <c r="D73" s="201">
        <v>5.31</v>
      </c>
      <c r="E73" s="201">
        <v>0</v>
      </c>
      <c r="F73" s="201">
        <v>0</v>
      </c>
      <c r="G73" s="201">
        <v>8.3699999999999992</v>
      </c>
      <c r="H73" s="201">
        <v>0</v>
      </c>
      <c r="I73" s="201">
        <v>0</v>
      </c>
      <c r="J73" s="201">
        <v>10.97</v>
      </c>
      <c r="K73" s="201">
        <v>0.11</v>
      </c>
      <c r="L73" s="201">
        <v>0.36</v>
      </c>
      <c r="M73" s="201">
        <v>0.1</v>
      </c>
      <c r="N73" s="201">
        <v>0.06</v>
      </c>
      <c r="O73" s="201">
        <v>0.12</v>
      </c>
      <c r="P73" s="201">
        <v>0.2</v>
      </c>
      <c r="Q73" s="201">
        <v>0.02</v>
      </c>
      <c r="R73" s="201">
        <v>0.05</v>
      </c>
      <c r="S73" s="201">
        <v>0.02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1.98</v>
      </c>
      <c r="AD73" s="201">
        <v>2.48</v>
      </c>
      <c r="AE73" s="201">
        <v>0</v>
      </c>
      <c r="AF73" s="201">
        <v>0</v>
      </c>
      <c r="AG73" s="201">
        <v>81.08</v>
      </c>
      <c r="AH73" s="201">
        <v>0</v>
      </c>
      <c r="AI73" s="201">
        <v>9.01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72.23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0.33</v>
      </c>
      <c r="AV73" s="201">
        <v>0</v>
      </c>
      <c r="AW73" s="201">
        <v>0</v>
      </c>
      <c r="AX73" s="201">
        <v>0</v>
      </c>
      <c r="AY73" s="201">
        <v>0.19</v>
      </c>
    </row>
    <row r="74" spans="1:51">
      <c r="A74" t="s">
        <v>116</v>
      </c>
      <c r="B74" s="201">
        <v>0</v>
      </c>
      <c r="C74" s="201">
        <v>0</v>
      </c>
      <c r="D74" s="201">
        <v>5.31</v>
      </c>
      <c r="E74" s="201">
        <v>0</v>
      </c>
      <c r="F74" s="201">
        <v>0</v>
      </c>
      <c r="G74" s="201">
        <v>8.3699999999999992</v>
      </c>
      <c r="H74" s="201">
        <v>0</v>
      </c>
      <c r="I74" s="201">
        <v>0</v>
      </c>
      <c r="J74" s="201">
        <v>10.97</v>
      </c>
      <c r="K74" s="201">
        <v>0.11</v>
      </c>
      <c r="L74" s="201">
        <v>0.36</v>
      </c>
      <c r="M74" s="201">
        <v>0.1</v>
      </c>
      <c r="N74" s="201">
        <v>0.06</v>
      </c>
      <c r="O74" s="201">
        <v>0.12</v>
      </c>
      <c r="P74" s="201">
        <v>0.2</v>
      </c>
      <c r="Q74" s="201">
        <v>0.02</v>
      </c>
      <c r="R74" s="201">
        <v>0.05</v>
      </c>
      <c r="S74" s="201">
        <v>0.02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1.98</v>
      </c>
      <c r="AD74" s="201">
        <v>2.48</v>
      </c>
      <c r="AE74" s="201">
        <v>0</v>
      </c>
      <c r="AF74" s="201">
        <v>0</v>
      </c>
      <c r="AG74" s="201">
        <v>81.08</v>
      </c>
      <c r="AH74" s="201">
        <v>0</v>
      </c>
      <c r="AI74" s="201">
        <v>9.01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72.23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0.33</v>
      </c>
      <c r="AV74" s="201">
        <v>0</v>
      </c>
      <c r="AW74" s="201">
        <v>0</v>
      </c>
      <c r="AX74" s="201">
        <v>0</v>
      </c>
      <c r="AY74" s="201">
        <v>0.19</v>
      </c>
    </row>
    <row r="75" spans="1:51">
      <c r="A75" t="s">
        <v>117</v>
      </c>
      <c r="B75" s="201">
        <v>0</v>
      </c>
      <c r="C75" s="201">
        <v>0</v>
      </c>
      <c r="D75" s="201">
        <v>5.31</v>
      </c>
      <c r="E75" s="201">
        <v>0</v>
      </c>
      <c r="F75" s="201">
        <v>0</v>
      </c>
      <c r="G75" s="201">
        <v>8.3699999999999992</v>
      </c>
      <c r="H75" s="201">
        <v>0</v>
      </c>
      <c r="I75" s="201">
        <v>0</v>
      </c>
      <c r="J75" s="201">
        <v>10.97</v>
      </c>
      <c r="K75" s="201">
        <v>0.11</v>
      </c>
      <c r="L75" s="201">
        <v>0.36</v>
      </c>
      <c r="M75" s="201">
        <v>0.1</v>
      </c>
      <c r="N75" s="201">
        <v>0.06</v>
      </c>
      <c r="O75" s="201">
        <v>0.12</v>
      </c>
      <c r="P75" s="201">
        <v>0.2</v>
      </c>
      <c r="Q75" s="201">
        <v>0.02</v>
      </c>
      <c r="R75" s="201">
        <v>0.05</v>
      </c>
      <c r="S75" s="201">
        <v>0.02</v>
      </c>
      <c r="T75" s="201">
        <v>0.06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1.98</v>
      </c>
      <c r="AD75" s="201">
        <v>2.48</v>
      </c>
      <c r="AE75" s="201">
        <v>0</v>
      </c>
      <c r="AF75" s="201">
        <v>0</v>
      </c>
      <c r="AG75" s="201">
        <v>81.08</v>
      </c>
      <c r="AH75" s="201">
        <v>0</v>
      </c>
      <c r="AI75" s="201">
        <v>9.01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72.23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0.33</v>
      </c>
      <c r="AV75" s="201">
        <v>0</v>
      </c>
      <c r="AW75" s="201">
        <v>0</v>
      </c>
      <c r="AX75" s="201">
        <v>0</v>
      </c>
      <c r="AY75" s="201">
        <v>0.19</v>
      </c>
    </row>
    <row r="76" spans="1:51">
      <c r="A76" t="s">
        <v>118</v>
      </c>
      <c r="B76" s="201">
        <v>0</v>
      </c>
      <c r="C76" s="201">
        <v>0</v>
      </c>
      <c r="D76" s="201">
        <v>5.31</v>
      </c>
      <c r="E76" s="201">
        <v>0</v>
      </c>
      <c r="F76" s="201">
        <v>0</v>
      </c>
      <c r="G76" s="201">
        <v>8.3699999999999992</v>
      </c>
      <c r="H76" s="201">
        <v>0</v>
      </c>
      <c r="I76" s="201">
        <v>0</v>
      </c>
      <c r="J76" s="201">
        <v>10.97</v>
      </c>
      <c r="K76" s="201">
        <v>0.11</v>
      </c>
      <c r="L76" s="201">
        <v>0.36</v>
      </c>
      <c r="M76" s="201">
        <v>0.1</v>
      </c>
      <c r="N76" s="201">
        <v>0.06</v>
      </c>
      <c r="O76" s="201">
        <v>0.12</v>
      </c>
      <c r="P76" s="201">
        <v>0.2</v>
      </c>
      <c r="Q76" s="201">
        <v>0.02</v>
      </c>
      <c r="R76" s="201">
        <v>0.05</v>
      </c>
      <c r="S76" s="201">
        <v>0.02</v>
      </c>
      <c r="T76" s="201">
        <v>0.06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1.98</v>
      </c>
      <c r="AD76" s="201">
        <v>2.48</v>
      </c>
      <c r="AE76" s="201">
        <v>0</v>
      </c>
      <c r="AF76" s="201">
        <v>0</v>
      </c>
      <c r="AG76" s="201">
        <v>81.08</v>
      </c>
      <c r="AH76" s="201">
        <v>0</v>
      </c>
      <c r="AI76" s="201">
        <v>9.01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72.23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0.33</v>
      </c>
      <c r="AV76" s="201">
        <v>0</v>
      </c>
      <c r="AW76" s="201">
        <v>0</v>
      </c>
      <c r="AX76" s="201">
        <v>0</v>
      </c>
      <c r="AY76" s="201">
        <v>0.19</v>
      </c>
    </row>
    <row r="77" spans="1:51">
      <c r="A77" t="s">
        <v>119</v>
      </c>
      <c r="B77" s="201">
        <v>0</v>
      </c>
      <c r="C77" s="201">
        <v>0</v>
      </c>
      <c r="D77" s="201">
        <v>5.31</v>
      </c>
      <c r="E77" s="201">
        <v>0</v>
      </c>
      <c r="F77" s="201">
        <v>0</v>
      </c>
      <c r="G77" s="201">
        <v>8.3699999999999992</v>
      </c>
      <c r="H77" s="201">
        <v>0</v>
      </c>
      <c r="I77" s="201">
        <v>0</v>
      </c>
      <c r="J77" s="201">
        <v>10.97</v>
      </c>
      <c r="K77" s="201">
        <v>0</v>
      </c>
      <c r="L77" s="201">
        <v>0.36</v>
      </c>
      <c r="M77" s="201">
        <v>0.1</v>
      </c>
      <c r="N77" s="201">
        <v>0.06</v>
      </c>
      <c r="O77" s="201">
        <v>0.12</v>
      </c>
      <c r="P77" s="201">
        <v>0.2</v>
      </c>
      <c r="Q77" s="201">
        <v>0.02</v>
      </c>
      <c r="R77" s="201">
        <v>0.05</v>
      </c>
      <c r="S77" s="201">
        <v>0.02</v>
      </c>
      <c r="T77" s="201">
        <v>0.06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1.98</v>
      </c>
      <c r="AD77" s="201">
        <v>2.48</v>
      </c>
      <c r="AE77" s="201">
        <v>0</v>
      </c>
      <c r="AF77" s="201">
        <v>0</v>
      </c>
      <c r="AG77" s="201">
        <v>81.08</v>
      </c>
      <c r="AH77" s="201">
        <v>0</v>
      </c>
      <c r="AI77" s="201">
        <v>9.01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72.23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0.33</v>
      </c>
      <c r="AV77" s="201">
        <v>0</v>
      </c>
      <c r="AW77" s="201">
        <v>0</v>
      </c>
      <c r="AX77" s="201">
        <v>0</v>
      </c>
      <c r="AY77" s="201">
        <v>0.19</v>
      </c>
    </row>
    <row r="78" spans="1:51">
      <c r="A78" t="s">
        <v>120</v>
      </c>
      <c r="B78" s="201">
        <v>0</v>
      </c>
      <c r="C78" s="201">
        <v>0</v>
      </c>
      <c r="D78" s="201">
        <v>5.31</v>
      </c>
      <c r="E78" s="201">
        <v>0</v>
      </c>
      <c r="F78" s="201">
        <v>0</v>
      </c>
      <c r="G78" s="201">
        <v>8.3699999999999992</v>
      </c>
      <c r="H78" s="201">
        <v>0</v>
      </c>
      <c r="I78" s="201">
        <v>0</v>
      </c>
      <c r="J78" s="201">
        <v>10.97</v>
      </c>
      <c r="K78" s="201">
        <v>0.11</v>
      </c>
      <c r="L78" s="201">
        <v>0.36</v>
      </c>
      <c r="M78" s="201">
        <v>0.1</v>
      </c>
      <c r="N78" s="201">
        <v>0.06</v>
      </c>
      <c r="O78" s="201">
        <v>0.12</v>
      </c>
      <c r="P78" s="201">
        <v>0.2</v>
      </c>
      <c r="Q78" s="201">
        <v>0.02</v>
      </c>
      <c r="R78" s="201">
        <v>0.05</v>
      </c>
      <c r="S78" s="201">
        <v>0.02</v>
      </c>
      <c r="T78" s="201">
        <v>0.06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1.98</v>
      </c>
      <c r="AD78" s="201">
        <v>2.48</v>
      </c>
      <c r="AE78" s="201">
        <v>0</v>
      </c>
      <c r="AF78" s="201">
        <v>0</v>
      </c>
      <c r="AG78" s="201">
        <v>81.08</v>
      </c>
      <c r="AH78" s="201">
        <v>0</v>
      </c>
      <c r="AI78" s="201">
        <v>9.01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72.23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0.33</v>
      </c>
      <c r="AV78" s="201">
        <v>0</v>
      </c>
      <c r="AW78" s="201">
        <v>0</v>
      </c>
      <c r="AX78" s="201">
        <v>0</v>
      </c>
      <c r="AY78" s="201">
        <v>0.19</v>
      </c>
    </row>
    <row r="79" spans="1:51">
      <c r="A79" t="s">
        <v>121</v>
      </c>
      <c r="B79" s="201">
        <v>0</v>
      </c>
      <c r="C79" s="201">
        <v>0</v>
      </c>
      <c r="D79" s="201">
        <v>5.35</v>
      </c>
      <c r="E79" s="201">
        <v>0</v>
      </c>
      <c r="F79" s="201">
        <v>0</v>
      </c>
      <c r="G79" s="201">
        <v>8.3699999999999992</v>
      </c>
      <c r="H79" s="201">
        <v>0</v>
      </c>
      <c r="I79" s="201">
        <v>0</v>
      </c>
      <c r="J79" s="201">
        <v>10.97</v>
      </c>
      <c r="K79" s="201">
        <v>0.11</v>
      </c>
      <c r="L79" s="201">
        <v>0.36</v>
      </c>
      <c r="M79" s="201">
        <v>0.1</v>
      </c>
      <c r="N79" s="201">
        <v>0.06</v>
      </c>
      <c r="O79" s="201">
        <v>0.12</v>
      </c>
      <c r="P79" s="201">
        <v>0.2</v>
      </c>
      <c r="Q79" s="201">
        <v>0.02</v>
      </c>
      <c r="R79" s="201">
        <v>0.05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1.98</v>
      </c>
      <c r="AD79" s="201">
        <v>2.48</v>
      </c>
      <c r="AE79" s="201">
        <v>0</v>
      </c>
      <c r="AF79" s="201">
        <v>0</v>
      </c>
      <c r="AG79" s="201">
        <v>81.08</v>
      </c>
      <c r="AH79" s="201">
        <v>0</v>
      </c>
      <c r="AI79" s="201">
        <v>9.01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72.23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0.33</v>
      </c>
      <c r="AV79" s="201">
        <v>0</v>
      </c>
      <c r="AW79" s="201">
        <v>0</v>
      </c>
      <c r="AX79" s="201">
        <v>0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5.35</v>
      </c>
      <c r="E80" s="201">
        <v>0</v>
      </c>
      <c r="F80" s="201">
        <v>0</v>
      </c>
      <c r="G80" s="201">
        <v>8.3699999999999992</v>
      </c>
      <c r="H80" s="201">
        <v>0</v>
      </c>
      <c r="I80" s="201">
        <v>0</v>
      </c>
      <c r="J80" s="201">
        <v>10.97</v>
      </c>
      <c r="K80" s="201">
        <v>0.11</v>
      </c>
      <c r="L80" s="201">
        <v>0.36</v>
      </c>
      <c r="M80" s="201">
        <v>0.1</v>
      </c>
      <c r="N80" s="201">
        <v>0.06</v>
      </c>
      <c r="O80" s="201">
        <v>0.12</v>
      </c>
      <c r="P80" s="201">
        <v>0.2</v>
      </c>
      <c r="Q80" s="201">
        <v>0.02</v>
      </c>
      <c r="R80" s="201">
        <v>0.05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1.98</v>
      </c>
      <c r="AD80" s="201">
        <v>2.48</v>
      </c>
      <c r="AE80" s="201">
        <v>0</v>
      </c>
      <c r="AF80" s="201">
        <v>0</v>
      </c>
      <c r="AG80" s="201">
        <v>81.08</v>
      </c>
      <c r="AH80" s="201">
        <v>0</v>
      </c>
      <c r="AI80" s="201">
        <v>9.01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72.23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0.33</v>
      </c>
      <c r="AV80" s="201">
        <v>0</v>
      </c>
      <c r="AW80" s="201">
        <v>0</v>
      </c>
      <c r="AX80" s="201">
        <v>0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5.35</v>
      </c>
      <c r="E81" s="201">
        <v>0</v>
      </c>
      <c r="F81" s="201">
        <v>0</v>
      </c>
      <c r="G81" s="201">
        <v>8.3699999999999992</v>
      </c>
      <c r="H81" s="201">
        <v>0</v>
      </c>
      <c r="I81" s="201">
        <v>0</v>
      </c>
      <c r="J81" s="201">
        <v>10.97</v>
      </c>
      <c r="K81" s="201">
        <v>0.11</v>
      </c>
      <c r="L81" s="201">
        <v>0.36</v>
      </c>
      <c r="M81" s="201">
        <v>0.1</v>
      </c>
      <c r="N81" s="201">
        <v>0.06</v>
      </c>
      <c r="O81" s="201">
        <v>0.12</v>
      </c>
      <c r="P81" s="201">
        <v>0.2</v>
      </c>
      <c r="Q81" s="201">
        <v>0.02</v>
      </c>
      <c r="R81" s="201">
        <v>0.05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1.98</v>
      </c>
      <c r="AD81" s="201">
        <v>2.48</v>
      </c>
      <c r="AE81" s="201">
        <v>0</v>
      </c>
      <c r="AF81" s="201">
        <v>0</v>
      </c>
      <c r="AG81" s="201">
        <v>81.08</v>
      </c>
      <c r="AH81" s="201">
        <v>0</v>
      </c>
      <c r="AI81" s="201">
        <v>9.01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72.23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0.33</v>
      </c>
      <c r="AV81" s="201">
        <v>0</v>
      </c>
      <c r="AW81" s="201">
        <v>0</v>
      </c>
      <c r="AX81" s="201">
        <v>0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5.35</v>
      </c>
      <c r="E82" s="201">
        <v>0</v>
      </c>
      <c r="F82" s="201">
        <v>0</v>
      </c>
      <c r="G82" s="201">
        <v>8.3699999999999992</v>
      </c>
      <c r="H82" s="201">
        <v>0</v>
      </c>
      <c r="I82" s="201">
        <v>0</v>
      </c>
      <c r="J82" s="201">
        <v>10.97</v>
      </c>
      <c r="K82" s="201">
        <v>0.11</v>
      </c>
      <c r="L82" s="201">
        <v>0.36</v>
      </c>
      <c r="M82" s="201">
        <v>0.1</v>
      </c>
      <c r="N82" s="201">
        <v>0.06</v>
      </c>
      <c r="O82" s="201">
        <v>0.12</v>
      </c>
      <c r="P82" s="201">
        <v>0.2</v>
      </c>
      <c r="Q82" s="201">
        <v>0.02</v>
      </c>
      <c r="R82" s="201">
        <v>0.05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1.98</v>
      </c>
      <c r="AD82" s="201">
        <v>2.48</v>
      </c>
      <c r="AE82" s="201">
        <v>0</v>
      </c>
      <c r="AF82" s="201">
        <v>0</v>
      </c>
      <c r="AG82" s="201">
        <v>81.08</v>
      </c>
      <c r="AH82" s="201">
        <v>0</v>
      </c>
      <c r="AI82" s="201">
        <v>9.01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72.23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0.33</v>
      </c>
      <c r="AV82" s="201">
        <v>0</v>
      </c>
      <c r="AW82" s="201">
        <v>0</v>
      </c>
      <c r="AX82" s="201">
        <v>0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5.35</v>
      </c>
      <c r="E83" s="201">
        <v>0</v>
      </c>
      <c r="F83" s="201">
        <v>0</v>
      </c>
      <c r="G83" s="201">
        <v>8.3699999999999992</v>
      </c>
      <c r="H83" s="201">
        <v>0</v>
      </c>
      <c r="I83" s="201">
        <v>0</v>
      </c>
      <c r="J83" s="201">
        <v>10.97</v>
      </c>
      <c r="K83" s="201">
        <v>0.11</v>
      </c>
      <c r="L83" s="201">
        <v>0.36</v>
      </c>
      <c r="M83" s="201">
        <v>0.1</v>
      </c>
      <c r="N83" s="201">
        <v>0.06</v>
      </c>
      <c r="O83" s="201">
        <v>0.12</v>
      </c>
      <c r="P83" s="201">
        <v>0.2</v>
      </c>
      <c r="Q83" s="201">
        <v>0.02</v>
      </c>
      <c r="R83" s="201">
        <v>0.05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1.98</v>
      </c>
      <c r="AD83" s="201">
        <v>2.48</v>
      </c>
      <c r="AE83" s="201">
        <v>0</v>
      </c>
      <c r="AF83" s="201">
        <v>0</v>
      </c>
      <c r="AG83" s="201">
        <v>81.08</v>
      </c>
      <c r="AH83" s="201">
        <v>0</v>
      </c>
      <c r="AI83" s="201">
        <v>9.01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73.69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0.33</v>
      </c>
      <c r="AV83" s="201">
        <v>0</v>
      </c>
      <c r="AW83" s="201">
        <v>0</v>
      </c>
      <c r="AX83" s="201">
        <v>0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5.35</v>
      </c>
      <c r="E84" s="201">
        <v>0</v>
      </c>
      <c r="F84" s="201">
        <v>0</v>
      </c>
      <c r="G84" s="201">
        <v>8.3699999999999992</v>
      </c>
      <c r="H84" s="201">
        <v>0</v>
      </c>
      <c r="I84" s="201">
        <v>0</v>
      </c>
      <c r="J84" s="201">
        <v>10.97</v>
      </c>
      <c r="K84" s="201">
        <v>0.11</v>
      </c>
      <c r="L84" s="201">
        <v>0.36</v>
      </c>
      <c r="M84" s="201">
        <v>0.1</v>
      </c>
      <c r="N84" s="201">
        <v>0.06</v>
      </c>
      <c r="O84" s="201">
        <v>0.12</v>
      </c>
      <c r="P84" s="201">
        <v>0.2</v>
      </c>
      <c r="Q84" s="201">
        <v>0.02</v>
      </c>
      <c r="R84" s="201">
        <v>0.05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1.98</v>
      </c>
      <c r="AD84" s="201">
        <v>2.48</v>
      </c>
      <c r="AE84" s="201">
        <v>0</v>
      </c>
      <c r="AF84" s="201">
        <v>0</v>
      </c>
      <c r="AG84" s="201">
        <v>81.08</v>
      </c>
      <c r="AH84" s="201">
        <v>0</v>
      </c>
      <c r="AI84" s="201">
        <v>9.01</v>
      </c>
      <c r="AJ84" s="201">
        <v>0</v>
      </c>
      <c r="AK84" s="201">
        <v>1.07</v>
      </c>
      <c r="AL84" s="201">
        <v>0</v>
      </c>
      <c r="AM84" s="201">
        <v>0</v>
      </c>
      <c r="AN84" s="201">
        <v>0</v>
      </c>
      <c r="AO84" s="201">
        <v>73.69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0.33</v>
      </c>
      <c r="AV84" s="201">
        <v>0</v>
      </c>
      <c r="AW84" s="201">
        <v>0</v>
      </c>
      <c r="AX84" s="201">
        <v>0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5.35</v>
      </c>
      <c r="E85" s="201">
        <v>0</v>
      </c>
      <c r="F85" s="201">
        <v>0</v>
      </c>
      <c r="G85" s="201">
        <v>8.3699999999999992</v>
      </c>
      <c r="H85" s="201">
        <v>0</v>
      </c>
      <c r="I85" s="201">
        <v>0</v>
      </c>
      <c r="J85" s="201">
        <v>10.97</v>
      </c>
      <c r="K85" s="201">
        <v>0.11</v>
      </c>
      <c r="L85" s="201">
        <v>0.36</v>
      </c>
      <c r="M85" s="201">
        <v>0.1</v>
      </c>
      <c r="N85" s="201">
        <v>0.06</v>
      </c>
      <c r="O85" s="201">
        <v>0.12</v>
      </c>
      <c r="P85" s="201">
        <v>0.2</v>
      </c>
      <c r="Q85" s="201">
        <v>0.02</v>
      </c>
      <c r="R85" s="201">
        <v>0.05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1.98</v>
      </c>
      <c r="AD85" s="201">
        <v>2.48</v>
      </c>
      <c r="AE85" s="201">
        <v>0</v>
      </c>
      <c r="AF85" s="201">
        <v>0</v>
      </c>
      <c r="AG85" s="201">
        <v>81.08</v>
      </c>
      <c r="AH85" s="201">
        <v>0</v>
      </c>
      <c r="AI85" s="201">
        <v>9.01</v>
      </c>
      <c r="AJ85" s="201">
        <v>0</v>
      </c>
      <c r="AK85" s="201">
        <v>1.07</v>
      </c>
      <c r="AL85" s="201">
        <v>0</v>
      </c>
      <c r="AM85" s="201">
        <v>0</v>
      </c>
      <c r="AN85" s="201">
        <v>0</v>
      </c>
      <c r="AO85" s="201">
        <v>73.69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0.33</v>
      </c>
      <c r="AV85" s="201">
        <v>0</v>
      </c>
      <c r="AW85" s="201">
        <v>0</v>
      </c>
      <c r="AX85" s="201">
        <v>0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5.35</v>
      </c>
      <c r="E86" s="201">
        <v>0</v>
      </c>
      <c r="F86" s="201">
        <v>0</v>
      </c>
      <c r="G86" s="201">
        <v>8.3699999999999992</v>
      </c>
      <c r="H86" s="201">
        <v>0</v>
      </c>
      <c r="I86" s="201">
        <v>0</v>
      </c>
      <c r="J86" s="201">
        <v>10.97</v>
      </c>
      <c r="K86" s="201">
        <v>0.11</v>
      </c>
      <c r="L86" s="201">
        <v>0.36</v>
      </c>
      <c r="M86" s="201">
        <v>0.1</v>
      </c>
      <c r="N86" s="201">
        <v>0.06</v>
      </c>
      <c r="O86" s="201">
        <v>0.12</v>
      </c>
      <c r="P86" s="201">
        <v>0.2</v>
      </c>
      <c r="Q86" s="201">
        <v>0.02</v>
      </c>
      <c r="R86" s="201">
        <v>0.05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1.98</v>
      </c>
      <c r="AD86" s="201">
        <v>2.48</v>
      </c>
      <c r="AE86" s="201">
        <v>0</v>
      </c>
      <c r="AF86" s="201">
        <v>0</v>
      </c>
      <c r="AG86" s="201">
        <v>81.08</v>
      </c>
      <c r="AH86" s="201">
        <v>0</v>
      </c>
      <c r="AI86" s="201">
        <v>9.01</v>
      </c>
      <c r="AJ86" s="201">
        <v>0</v>
      </c>
      <c r="AK86" s="201">
        <v>1.07</v>
      </c>
      <c r="AL86" s="201">
        <v>0</v>
      </c>
      <c r="AM86" s="201">
        <v>0</v>
      </c>
      <c r="AN86" s="201">
        <v>0</v>
      </c>
      <c r="AO86" s="201">
        <v>73.69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0.33</v>
      </c>
      <c r="AV86" s="201">
        <v>0</v>
      </c>
      <c r="AW86" s="201">
        <v>0.09</v>
      </c>
      <c r="AX86" s="201">
        <v>0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5.35</v>
      </c>
      <c r="E87" s="201">
        <v>0</v>
      </c>
      <c r="F87" s="201">
        <v>0</v>
      </c>
      <c r="G87" s="201">
        <v>8.3699999999999992</v>
      </c>
      <c r="H87" s="201">
        <v>0</v>
      </c>
      <c r="I87" s="201">
        <v>0</v>
      </c>
      <c r="J87" s="201">
        <v>10.97</v>
      </c>
      <c r="K87" s="201">
        <v>0.11</v>
      </c>
      <c r="L87" s="201">
        <v>0.36</v>
      </c>
      <c r="M87" s="201">
        <v>0.1</v>
      </c>
      <c r="N87" s="201">
        <v>0.06</v>
      </c>
      <c r="O87" s="201">
        <v>0.12</v>
      </c>
      <c r="P87" s="201">
        <v>0.2</v>
      </c>
      <c r="Q87" s="201">
        <v>0.02</v>
      </c>
      <c r="R87" s="201">
        <v>0.05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1.98</v>
      </c>
      <c r="AD87" s="201">
        <v>2.48</v>
      </c>
      <c r="AE87" s="201">
        <v>0</v>
      </c>
      <c r="AF87" s="201">
        <v>0</v>
      </c>
      <c r="AG87" s="201">
        <v>81.08</v>
      </c>
      <c r="AH87" s="201">
        <v>0</v>
      </c>
      <c r="AI87" s="201">
        <v>9.01</v>
      </c>
      <c r="AJ87" s="201">
        <v>0</v>
      </c>
      <c r="AK87" s="201">
        <v>0.71</v>
      </c>
      <c r="AL87" s="201">
        <v>0</v>
      </c>
      <c r="AM87" s="201">
        <v>0</v>
      </c>
      <c r="AN87" s="201">
        <v>0</v>
      </c>
      <c r="AO87" s="201">
        <v>73.69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0.33</v>
      </c>
      <c r="AV87" s="201">
        <v>0</v>
      </c>
      <c r="AW87" s="201">
        <v>0.04</v>
      </c>
      <c r="AX87" s="201">
        <v>0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5.35</v>
      </c>
      <c r="E88" s="201">
        <v>0</v>
      </c>
      <c r="F88" s="201">
        <v>0</v>
      </c>
      <c r="G88" s="201">
        <v>8.3699999999999992</v>
      </c>
      <c r="H88" s="201">
        <v>0</v>
      </c>
      <c r="I88" s="201">
        <v>0</v>
      </c>
      <c r="J88" s="201">
        <v>10.97</v>
      </c>
      <c r="K88" s="201">
        <v>0.11</v>
      </c>
      <c r="L88" s="201">
        <v>0.36</v>
      </c>
      <c r="M88" s="201">
        <v>0.1</v>
      </c>
      <c r="N88" s="201">
        <v>0.06</v>
      </c>
      <c r="O88" s="201">
        <v>0.12</v>
      </c>
      <c r="P88" s="201">
        <v>0.2</v>
      </c>
      <c r="Q88" s="201">
        <v>0.02</v>
      </c>
      <c r="R88" s="201">
        <v>0.05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1.98</v>
      </c>
      <c r="AD88" s="201">
        <v>2.48</v>
      </c>
      <c r="AE88" s="201">
        <v>0</v>
      </c>
      <c r="AF88" s="201">
        <v>0</v>
      </c>
      <c r="AG88" s="201">
        <v>81.08</v>
      </c>
      <c r="AH88" s="201">
        <v>0</v>
      </c>
      <c r="AI88" s="201">
        <v>9.01</v>
      </c>
      <c r="AJ88" s="201">
        <v>0</v>
      </c>
      <c r="AK88" s="201">
        <v>0.71</v>
      </c>
      <c r="AL88" s="201">
        <v>0</v>
      </c>
      <c r="AM88" s="201">
        <v>0</v>
      </c>
      <c r="AN88" s="201">
        <v>0</v>
      </c>
      <c r="AO88" s="201">
        <v>73.69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0.33</v>
      </c>
      <c r="AV88" s="201">
        <v>0</v>
      </c>
      <c r="AW88" s="201">
        <v>0</v>
      </c>
      <c r="AX88" s="201">
        <v>0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5.35</v>
      </c>
      <c r="E89" s="201">
        <v>0</v>
      </c>
      <c r="F89" s="201">
        <v>0</v>
      </c>
      <c r="G89" s="201">
        <v>8.3699999999999992</v>
      </c>
      <c r="H89" s="201">
        <v>0</v>
      </c>
      <c r="I89" s="201">
        <v>0</v>
      </c>
      <c r="J89" s="201">
        <v>10.97</v>
      </c>
      <c r="K89" s="201">
        <v>0.11</v>
      </c>
      <c r="L89" s="201">
        <v>0.36</v>
      </c>
      <c r="M89" s="201">
        <v>0.1</v>
      </c>
      <c r="N89" s="201">
        <v>0.06</v>
      </c>
      <c r="O89" s="201">
        <v>0.12</v>
      </c>
      <c r="P89" s="201">
        <v>0.2</v>
      </c>
      <c r="Q89" s="201">
        <v>0.02</v>
      </c>
      <c r="R89" s="201">
        <v>0.05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1.98</v>
      </c>
      <c r="AD89" s="201">
        <v>2.48</v>
      </c>
      <c r="AE89" s="201">
        <v>0</v>
      </c>
      <c r="AF89" s="201">
        <v>0</v>
      </c>
      <c r="AG89" s="201">
        <v>81.08</v>
      </c>
      <c r="AH89" s="201">
        <v>0</v>
      </c>
      <c r="AI89" s="201">
        <v>9.01</v>
      </c>
      <c r="AJ89" s="201">
        <v>0</v>
      </c>
      <c r="AK89" s="201">
        <v>0.71</v>
      </c>
      <c r="AL89" s="201">
        <v>0</v>
      </c>
      <c r="AM89" s="201">
        <v>0</v>
      </c>
      <c r="AN89" s="201">
        <v>0</v>
      </c>
      <c r="AO89" s="201">
        <v>73.69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0.33</v>
      </c>
      <c r="AV89" s="201">
        <v>0</v>
      </c>
      <c r="AW89" s="201">
        <v>0</v>
      </c>
      <c r="AX89" s="201">
        <v>0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5.35</v>
      </c>
      <c r="E90" s="201">
        <v>0</v>
      </c>
      <c r="F90" s="201">
        <v>0</v>
      </c>
      <c r="G90" s="201">
        <v>8.3699999999999992</v>
      </c>
      <c r="H90" s="201">
        <v>0</v>
      </c>
      <c r="I90" s="201">
        <v>0</v>
      </c>
      <c r="J90" s="201">
        <v>10.97</v>
      </c>
      <c r="K90" s="201">
        <v>0.11</v>
      </c>
      <c r="L90" s="201">
        <v>0.36</v>
      </c>
      <c r="M90" s="201">
        <v>0.1</v>
      </c>
      <c r="N90" s="201">
        <v>0.06</v>
      </c>
      <c r="O90" s="201">
        <v>0.12</v>
      </c>
      <c r="P90" s="201">
        <v>0.2</v>
      </c>
      <c r="Q90" s="201">
        <v>0.02</v>
      </c>
      <c r="R90" s="201">
        <v>0.05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1.98</v>
      </c>
      <c r="AD90" s="201">
        <v>2.48</v>
      </c>
      <c r="AE90" s="201">
        <v>0</v>
      </c>
      <c r="AF90" s="201">
        <v>0</v>
      </c>
      <c r="AG90" s="201">
        <v>81.08</v>
      </c>
      <c r="AH90" s="201">
        <v>0</v>
      </c>
      <c r="AI90" s="201">
        <v>9.01</v>
      </c>
      <c r="AJ90" s="201">
        <v>0</v>
      </c>
      <c r="AK90" s="201">
        <v>0.71</v>
      </c>
      <c r="AL90" s="201">
        <v>0</v>
      </c>
      <c r="AM90" s="201">
        <v>0</v>
      </c>
      <c r="AN90" s="201">
        <v>0</v>
      </c>
      <c r="AO90" s="201">
        <v>73.69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0.33</v>
      </c>
      <c r="AV90" s="201">
        <v>0</v>
      </c>
      <c r="AW90" s="201">
        <v>0</v>
      </c>
      <c r="AX90" s="201">
        <v>0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5.35</v>
      </c>
      <c r="E91" s="201">
        <v>0</v>
      </c>
      <c r="F91" s="201">
        <v>0</v>
      </c>
      <c r="G91" s="201">
        <v>8.3699999999999992</v>
      </c>
      <c r="H91" s="201">
        <v>0</v>
      </c>
      <c r="I91" s="201">
        <v>0</v>
      </c>
      <c r="J91" s="201">
        <v>10.97</v>
      </c>
      <c r="K91" s="201">
        <v>0.11</v>
      </c>
      <c r="L91" s="201">
        <v>0.36</v>
      </c>
      <c r="M91" s="201">
        <v>0.1</v>
      </c>
      <c r="N91" s="201">
        <v>0.06</v>
      </c>
      <c r="O91" s="201">
        <v>0.12</v>
      </c>
      <c r="P91" s="201">
        <v>0.2</v>
      </c>
      <c r="Q91" s="201">
        <v>0.02</v>
      </c>
      <c r="R91" s="201">
        <v>0.05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1.98</v>
      </c>
      <c r="AD91" s="201">
        <v>2.48</v>
      </c>
      <c r="AE91" s="201">
        <v>0</v>
      </c>
      <c r="AF91" s="201">
        <v>0</v>
      </c>
      <c r="AG91" s="201">
        <v>81.08</v>
      </c>
      <c r="AH91" s="201">
        <v>0</v>
      </c>
      <c r="AI91" s="201">
        <v>9.01</v>
      </c>
      <c r="AJ91" s="201">
        <v>0</v>
      </c>
      <c r="AK91" s="201">
        <v>0.71</v>
      </c>
      <c r="AL91" s="201">
        <v>0</v>
      </c>
      <c r="AM91" s="201">
        <v>0</v>
      </c>
      <c r="AN91" s="201">
        <v>0</v>
      </c>
      <c r="AO91" s="201">
        <v>73.69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0.33</v>
      </c>
      <c r="AV91" s="201">
        <v>0</v>
      </c>
      <c r="AW91" s="201">
        <v>0</v>
      </c>
      <c r="AX91" s="201">
        <v>0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5.35</v>
      </c>
      <c r="E92" s="201">
        <v>0</v>
      </c>
      <c r="F92" s="201">
        <v>0</v>
      </c>
      <c r="G92" s="201">
        <v>8.3699999999999992</v>
      </c>
      <c r="H92" s="201">
        <v>0</v>
      </c>
      <c r="I92" s="201">
        <v>0</v>
      </c>
      <c r="J92" s="201">
        <v>10.97</v>
      </c>
      <c r="K92" s="201">
        <v>0.11</v>
      </c>
      <c r="L92" s="201">
        <v>0.36</v>
      </c>
      <c r="M92" s="201">
        <v>0.1</v>
      </c>
      <c r="N92" s="201">
        <v>0.06</v>
      </c>
      <c r="O92" s="201">
        <v>0.12</v>
      </c>
      <c r="P92" s="201">
        <v>0.2</v>
      </c>
      <c r="Q92" s="201">
        <v>0.02</v>
      </c>
      <c r="R92" s="201">
        <v>0.05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1.98</v>
      </c>
      <c r="AD92" s="201">
        <v>2.48</v>
      </c>
      <c r="AE92" s="201">
        <v>0</v>
      </c>
      <c r="AF92" s="201">
        <v>0</v>
      </c>
      <c r="AG92" s="201">
        <v>81.08</v>
      </c>
      <c r="AH92" s="201">
        <v>0</v>
      </c>
      <c r="AI92" s="201">
        <v>9.01</v>
      </c>
      <c r="AJ92" s="201">
        <v>0</v>
      </c>
      <c r="AK92" s="201">
        <v>0.71</v>
      </c>
      <c r="AL92" s="201">
        <v>0</v>
      </c>
      <c r="AM92" s="201">
        <v>0</v>
      </c>
      <c r="AN92" s="201">
        <v>0</v>
      </c>
      <c r="AO92" s="201">
        <v>73.69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0.33</v>
      </c>
      <c r="AV92" s="201">
        <v>0</v>
      </c>
      <c r="AW92" s="201">
        <v>0</v>
      </c>
      <c r="AX92" s="201">
        <v>0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5.35</v>
      </c>
      <c r="E93" s="201">
        <v>0</v>
      </c>
      <c r="F93" s="201">
        <v>0</v>
      </c>
      <c r="G93" s="201">
        <v>8.3699999999999992</v>
      </c>
      <c r="H93" s="201">
        <v>0</v>
      </c>
      <c r="I93" s="201">
        <v>0</v>
      </c>
      <c r="J93" s="201">
        <v>10.97</v>
      </c>
      <c r="K93" s="201">
        <v>0.11</v>
      </c>
      <c r="L93" s="201">
        <v>0.36</v>
      </c>
      <c r="M93" s="201">
        <v>0.1</v>
      </c>
      <c r="N93" s="201">
        <v>0.06</v>
      </c>
      <c r="O93" s="201">
        <v>0.12</v>
      </c>
      <c r="P93" s="201">
        <v>0.2</v>
      </c>
      <c r="Q93" s="201">
        <v>0.02</v>
      </c>
      <c r="R93" s="201">
        <v>0.05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1.98</v>
      </c>
      <c r="AD93" s="201">
        <v>2.48</v>
      </c>
      <c r="AE93" s="201">
        <v>0</v>
      </c>
      <c r="AF93" s="201">
        <v>0</v>
      </c>
      <c r="AG93" s="201">
        <v>81.08</v>
      </c>
      <c r="AH93" s="201">
        <v>0</v>
      </c>
      <c r="AI93" s="201">
        <v>9.01</v>
      </c>
      <c r="AJ93" s="201">
        <v>0</v>
      </c>
      <c r="AK93" s="201">
        <v>0.71</v>
      </c>
      <c r="AL93" s="201">
        <v>0</v>
      </c>
      <c r="AM93" s="201">
        <v>0</v>
      </c>
      <c r="AN93" s="201">
        <v>0</v>
      </c>
      <c r="AO93" s="201">
        <v>73.69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0.33</v>
      </c>
      <c r="AV93" s="201">
        <v>0</v>
      </c>
      <c r="AW93" s="201">
        <v>0</v>
      </c>
      <c r="AX93" s="201">
        <v>0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5.35</v>
      </c>
      <c r="E94" s="201">
        <v>0</v>
      </c>
      <c r="F94" s="201">
        <v>0</v>
      </c>
      <c r="G94" s="201">
        <v>8.3699999999999992</v>
      </c>
      <c r="H94" s="201">
        <v>0</v>
      </c>
      <c r="I94" s="201">
        <v>0</v>
      </c>
      <c r="J94" s="201">
        <v>10.97</v>
      </c>
      <c r="K94" s="201">
        <v>0.11</v>
      </c>
      <c r="L94" s="201">
        <v>0.36</v>
      </c>
      <c r="M94" s="201">
        <v>0.1</v>
      </c>
      <c r="N94" s="201">
        <v>0.06</v>
      </c>
      <c r="O94" s="201">
        <v>0.12</v>
      </c>
      <c r="P94" s="201">
        <v>0.2</v>
      </c>
      <c r="Q94" s="201">
        <v>0.02</v>
      </c>
      <c r="R94" s="201">
        <v>0.05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1.98</v>
      </c>
      <c r="AD94" s="201">
        <v>2.48</v>
      </c>
      <c r="AE94" s="201">
        <v>0</v>
      </c>
      <c r="AF94" s="201">
        <v>0</v>
      </c>
      <c r="AG94" s="201">
        <v>81.08</v>
      </c>
      <c r="AH94" s="201">
        <v>0</v>
      </c>
      <c r="AI94" s="201">
        <v>9.01</v>
      </c>
      <c r="AJ94" s="201">
        <v>0</v>
      </c>
      <c r="AK94" s="201">
        <v>0.71</v>
      </c>
      <c r="AL94" s="201">
        <v>0</v>
      </c>
      <c r="AM94" s="201">
        <v>0</v>
      </c>
      <c r="AN94" s="201">
        <v>0</v>
      </c>
      <c r="AO94" s="201">
        <v>73.69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0.33</v>
      </c>
      <c r="AV94" s="201">
        <v>0</v>
      </c>
      <c r="AW94" s="201">
        <v>0</v>
      </c>
      <c r="AX94" s="201">
        <v>0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5.35</v>
      </c>
      <c r="E95" s="201">
        <v>0</v>
      </c>
      <c r="F95" s="201">
        <v>0</v>
      </c>
      <c r="G95" s="201">
        <v>8.3699999999999992</v>
      </c>
      <c r="H95" s="201">
        <v>0</v>
      </c>
      <c r="I95" s="201">
        <v>0</v>
      </c>
      <c r="J95" s="201">
        <v>10.97</v>
      </c>
      <c r="K95" s="201">
        <v>0.11</v>
      </c>
      <c r="L95" s="201">
        <v>0.36</v>
      </c>
      <c r="M95" s="201">
        <v>0.1</v>
      </c>
      <c r="N95" s="201">
        <v>0.06</v>
      </c>
      <c r="O95" s="201">
        <v>0.12</v>
      </c>
      <c r="P95" s="201">
        <v>0.2</v>
      </c>
      <c r="Q95" s="201">
        <v>0.02</v>
      </c>
      <c r="R95" s="201">
        <v>0.05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1.98</v>
      </c>
      <c r="AD95" s="201">
        <v>2.48</v>
      </c>
      <c r="AE95" s="201">
        <v>0</v>
      </c>
      <c r="AF95" s="201">
        <v>0</v>
      </c>
      <c r="AG95" s="201">
        <v>81.08</v>
      </c>
      <c r="AH95" s="201">
        <v>0</v>
      </c>
      <c r="AI95" s="201">
        <v>9.01</v>
      </c>
      <c r="AJ95" s="201">
        <v>0</v>
      </c>
      <c r="AK95" s="201">
        <v>0.71</v>
      </c>
      <c r="AL95" s="201">
        <v>0</v>
      </c>
      <c r="AM95" s="201">
        <v>0</v>
      </c>
      <c r="AN95" s="201">
        <v>0</v>
      </c>
      <c r="AO95" s="201">
        <v>73.69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0.33</v>
      </c>
      <c r="AV95" s="201">
        <v>0</v>
      </c>
      <c r="AW95" s="201">
        <v>0</v>
      </c>
      <c r="AX95" s="201">
        <v>0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5.35</v>
      </c>
      <c r="E96" s="201">
        <v>0</v>
      </c>
      <c r="F96" s="201">
        <v>0</v>
      </c>
      <c r="G96" s="201">
        <v>8.3699999999999992</v>
      </c>
      <c r="H96" s="201">
        <v>0</v>
      </c>
      <c r="I96" s="201">
        <v>0</v>
      </c>
      <c r="J96" s="201">
        <v>10.97</v>
      </c>
      <c r="K96" s="201">
        <v>0.11</v>
      </c>
      <c r="L96" s="201">
        <v>0.36</v>
      </c>
      <c r="M96" s="201">
        <v>0.1</v>
      </c>
      <c r="N96" s="201">
        <v>0.06</v>
      </c>
      <c r="O96" s="201">
        <v>0.12</v>
      </c>
      <c r="P96" s="201">
        <v>0.2</v>
      </c>
      <c r="Q96" s="201">
        <v>0.02</v>
      </c>
      <c r="R96" s="201">
        <v>0.05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1.98</v>
      </c>
      <c r="AD96" s="201">
        <v>2.48</v>
      </c>
      <c r="AE96" s="201">
        <v>0</v>
      </c>
      <c r="AF96" s="201">
        <v>0</v>
      </c>
      <c r="AG96" s="201">
        <v>81.08</v>
      </c>
      <c r="AH96" s="201">
        <v>0</v>
      </c>
      <c r="AI96" s="201">
        <v>9.01</v>
      </c>
      <c r="AJ96" s="201">
        <v>0</v>
      </c>
      <c r="AK96" s="201">
        <v>0.71</v>
      </c>
      <c r="AL96" s="201">
        <v>0</v>
      </c>
      <c r="AM96" s="201">
        <v>0</v>
      </c>
      <c r="AN96" s="201">
        <v>0</v>
      </c>
      <c r="AO96" s="201">
        <v>73.69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0.33</v>
      </c>
      <c r="AV96" s="201">
        <v>0</v>
      </c>
      <c r="AW96" s="201">
        <v>0</v>
      </c>
      <c r="AX96" s="201">
        <v>0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5.35</v>
      </c>
      <c r="E97" s="201">
        <v>0</v>
      </c>
      <c r="F97" s="201">
        <v>0</v>
      </c>
      <c r="G97" s="201">
        <v>8.3699999999999992</v>
      </c>
      <c r="H97" s="201">
        <v>0</v>
      </c>
      <c r="I97" s="201">
        <v>0</v>
      </c>
      <c r="J97" s="201">
        <v>10.97</v>
      </c>
      <c r="K97" s="201">
        <v>0.11</v>
      </c>
      <c r="L97" s="201">
        <v>0.36</v>
      </c>
      <c r="M97" s="201">
        <v>0.1</v>
      </c>
      <c r="N97" s="201">
        <v>0.06</v>
      </c>
      <c r="O97" s="201">
        <v>0.12</v>
      </c>
      <c r="P97" s="201">
        <v>0.2</v>
      </c>
      <c r="Q97" s="201">
        <v>0.02</v>
      </c>
      <c r="R97" s="201">
        <v>0.05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1.98</v>
      </c>
      <c r="AD97" s="201">
        <v>2.48</v>
      </c>
      <c r="AE97" s="201">
        <v>0</v>
      </c>
      <c r="AF97" s="201">
        <v>0</v>
      </c>
      <c r="AG97" s="201">
        <v>81.08</v>
      </c>
      <c r="AH97" s="201">
        <v>0</v>
      </c>
      <c r="AI97" s="201">
        <v>9.01</v>
      </c>
      <c r="AJ97" s="201">
        <v>0</v>
      </c>
      <c r="AK97" s="201">
        <v>0.71</v>
      </c>
      <c r="AL97" s="201">
        <v>0</v>
      </c>
      <c r="AM97" s="201">
        <v>0</v>
      </c>
      <c r="AN97" s="201">
        <v>0</v>
      </c>
      <c r="AO97" s="201">
        <v>73.69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0.33</v>
      </c>
      <c r="AV97" s="201">
        <v>0</v>
      </c>
      <c r="AW97" s="201">
        <v>0</v>
      </c>
      <c r="AX97" s="201">
        <v>0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5.35</v>
      </c>
      <c r="E98" s="201">
        <v>0</v>
      </c>
      <c r="F98" s="201">
        <v>0</v>
      </c>
      <c r="G98" s="201">
        <v>8.3699999999999992</v>
      </c>
      <c r="H98" s="201">
        <v>0</v>
      </c>
      <c r="I98" s="201">
        <v>0</v>
      </c>
      <c r="J98" s="201">
        <v>10.97</v>
      </c>
      <c r="K98" s="201">
        <v>0.11</v>
      </c>
      <c r="L98" s="201">
        <v>0.36</v>
      </c>
      <c r="M98" s="201">
        <v>0.1</v>
      </c>
      <c r="N98" s="201">
        <v>0.06</v>
      </c>
      <c r="O98" s="201">
        <v>0.12</v>
      </c>
      <c r="P98" s="201">
        <v>0.2</v>
      </c>
      <c r="Q98" s="201">
        <v>0.02</v>
      </c>
      <c r="R98" s="201">
        <v>0.05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1.98</v>
      </c>
      <c r="AD98" s="201">
        <v>2.48</v>
      </c>
      <c r="AE98" s="201">
        <v>0</v>
      </c>
      <c r="AF98" s="201">
        <v>0</v>
      </c>
      <c r="AG98" s="201">
        <v>81.08</v>
      </c>
      <c r="AH98" s="201">
        <v>0</v>
      </c>
      <c r="AI98" s="201">
        <v>9.01</v>
      </c>
      <c r="AJ98" s="201">
        <v>0</v>
      </c>
      <c r="AK98" s="201">
        <v>0.71</v>
      </c>
      <c r="AL98" s="201">
        <v>0</v>
      </c>
      <c r="AM98" s="201">
        <v>0</v>
      </c>
      <c r="AN98" s="201">
        <v>0</v>
      </c>
      <c r="AO98" s="201">
        <v>73.69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0.33</v>
      </c>
      <c r="AV98" s="201">
        <v>0</v>
      </c>
      <c r="AW98" s="201">
        <v>0</v>
      </c>
      <c r="AX98" s="201">
        <v>0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0.12800000000000009</v>
      </c>
      <c r="E99">
        <f t="shared" si="0"/>
        <v>0</v>
      </c>
      <c r="F99">
        <f t="shared" si="0"/>
        <v>0</v>
      </c>
      <c r="G99">
        <f t="shared" si="0"/>
        <v>0.20088000000000009</v>
      </c>
      <c r="H99">
        <f t="shared" si="0"/>
        <v>0</v>
      </c>
      <c r="I99">
        <f t="shared" si="0"/>
        <v>0</v>
      </c>
      <c r="J99">
        <f t="shared" si="0"/>
        <v>0.26279000000000013</v>
      </c>
      <c r="K99">
        <f t="shared" si="0"/>
        <v>2.557499999999999E-3</v>
      </c>
      <c r="L99">
        <f t="shared" si="0"/>
        <v>8.5949999999999915E-3</v>
      </c>
      <c r="M99">
        <f t="shared" si="0"/>
        <v>2.3999999999999955E-3</v>
      </c>
      <c r="N99">
        <f t="shared" si="0"/>
        <v>1.4399999999999979E-3</v>
      </c>
      <c r="O99">
        <f t="shared" si="0"/>
        <v>2.8799999999999958E-3</v>
      </c>
      <c r="P99">
        <f t="shared" si="0"/>
        <v>4.7999999999999909E-3</v>
      </c>
      <c r="Q99">
        <f t="shared" si="0"/>
        <v>2.1000000000000009E-4</v>
      </c>
      <c r="R99">
        <f t="shared" si="0"/>
        <v>1.1999999999999977E-3</v>
      </c>
      <c r="S99">
        <f t="shared" si="0"/>
        <v>4.7500000000000032E-4</v>
      </c>
      <c r="T99">
        <f t="shared" si="0"/>
        <v>1.4399999999999979E-3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4.7519999999999937E-2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0.21623999999999985</v>
      </c>
      <c r="AJ99">
        <f t="shared" si="0"/>
        <v>0</v>
      </c>
      <c r="AK99">
        <f t="shared" si="0"/>
        <v>1.0020000000000012E-2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1.7539599999999962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9.9749999999999873E-3</v>
      </c>
      <c r="AV99">
        <f t="shared" si="0"/>
        <v>3.6000000000000008E-4</v>
      </c>
      <c r="AW99">
        <f t="shared" si="0"/>
        <v>5.2499999999999995E-5</v>
      </c>
      <c r="AX99">
        <f t="shared" si="0"/>
        <v>5.0000000000000002E-5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12.98</v>
      </c>
      <c r="E3" s="201">
        <v>0</v>
      </c>
      <c r="F3" s="201">
        <v>0</v>
      </c>
      <c r="G3" s="201">
        <v>21.16</v>
      </c>
      <c r="H3" s="201">
        <v>0</v>
      </c>
      <c r="I3" s="201">
        <v>0</v>
      </c>
      <c r="J3" s="201">
        <v>26.91</v>
      </c>
      <c r="K3" s="201">
        <v>0.35</v>
      </c>
      <c r="L3" s="201">
        <v>25.23</v>
      </c>
      <c r="M3" s="201">
        <v>1.07</v>
      </c>
      <c r="N3" s="201">
        <v>0.69</v>
      </c>
      <c r="O3" s="201">
        <v>0</v>
      </c>
      <c r="P3" s="201">
        <v>1.61</v>
      </c>
      <c r="Q3" s="201">
        <v>0.25</v>
      </c>
      <c r="R3" s="201">
        <v>0.49</v>
      </c>
      <c r="S3" s="201">
        <v>0.3</v>
      </c>
      <c r="T3" s="201">
        <v>0</v>
      </c>
      <c r="U3" s="201">
        <v>4.83</v>
      </c>
      <c r="V3" s="201">
        <v>0.24</v>
      </c>
      <c r="W3" s="201">
        <v>0.54</v>
      </c>
      <c r="X3" s="201">
        <v>1.71</v>
      </c>
      <c r="Y3" s="201">
        <v>0</v>
      </c>
      <c r="Z3" s="201">
        <v>2.93</v>
      </c>
      <c r="AA3" s="201">
        <v>1.04</v>
      </c>
      <c r="AB3" s="201">
        <v>0</v>
      </c>
      <c r="AC3" s="201">
        <v>11.87</v>
      </c>
      <c r="AD3" s="201">
        <v>14.84</v>
      </c>
      <c r="AE3" s="201">
        <v>0</v>
      </c>
      <c r="AF3" s="201">
        <v>0</v>
      </c>
      <c r="AG3" s="201">
        <v>52.06</v>
      </c>
      <c r="AH3" s="201">
        <v>0</v>
      </c>
      <c r="AI3" s="201">
        <v>5.78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219.7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12.98</v>
      </c>
      <c r="E4" s="201">
        <v>0</v>
      </c>
      <c r="F4" s="201">
        <v>0</v>
      </c>
      <c r="G4" s="201">
        <v>21.16</v>
      </c>
      <c r="H4" s="201">
        <v>0</v>
      </c>
      <c r="I4" s="201">
        <v>0</v>
      </c>
      <c r="J4" s="201">
        <v>26.91</v>
      </c>
      <c r="K4" s="201">
        <v>0.35</v>
      </c>
      <c r="L4" s="201">
        <v>21.87</v>
      </c>
      <c r="M4" s="201">
        <v>1.07</v>
      </c>
      <c r="N4" s="201">
        <v>0.69</v>
      </c>
      <c r="O4" s="201">
        <v>0</v>
      </c>
      <c r="P4" s="201">
        <v>1.61</v>
      </c>
      <c r="Q4" s="201">
        <v>0.25</v>
      </c>
      <c r="R4" s="201">
        <v>0.49</v>
      </c>
      <c r="S4" s="201">
        <v>0.3</v>
      </c>
      <c r="T4" s="201">
        <v>0</v>
      </c>
      <c r="U4" s="201">
        <v>4.8</v>
      </c>
      <c r="V4" s="201">
        <v>0.24</v>
      </c>
      <c r="W4" s="201">
        <v>0.54</v>
      </c>
      <c r="X4" s="201">
        <v>1.71</v>
      </c>
      <c r="Y4" s="201">
        <v>0</v>
      </c>
      <c r="Z4" s="201">
        <v>2.93</v>
      </c>
      <c r="AA4" s="201">
        <v>1.04</v>
      </c>
      <c r="AB4" s="201">
        <v>0</v>
      </c>
      <c r="AC4" s="201">
        <v>11.87</v>
      </c>
      <c r="AD4" s="201">
        <v>14.84</v>
      </c>
      <c r="AE4" s="201">
        <v>0</v>
      </c>
      <c r="AF4" s="201">
        <v>0</v>
      </c>
      <c r="AG4" s="201">
        <v>52.06</v>
      </c>
      <c r="AH4" s="201">
        <v>0</v>
      </c>
      <c r="AI4" s="201">
        <v>5.78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219.7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12.98</v>
      </c>
      <c r="E5" s="201">
        <v>0</v>
      </c>
      <c r="F5" s="201">
        <v>0</v>
      </c>
      <c r="G5" s="201">
        <v>21.16</v>
      </c>
      <c r="H5" s="201">
        <v>0</v>
      </c>
      <c r="I5" s="201">
        <v>0</v>
      </c>
      <c r="J5" s="201">
        <v>26.91</v>
      </c>
      <c r="K5" s="201">
        <v>0</v>
      </c>
      <c r="L5" s="201">
        <v>21.87</v>
      </c>
      <c r="M5" s="201">
        <v>1.07</v>
      </c>
      <c r="N5" s="201">
        <v>0.69</v>
      </c>
      <c r="O5" s="201">
        <v>0</v>
      </c>
      <c r="P5" s="201">
        <v>1.61</v>
      </c>
      <c r="Q5" s="201">
        <v>0.25</v>
      </c>
      <c r="R5" s="201">
        <v>0.49</v>
      </c>
      <c r="S5" s="201">
        <v>0.3</v>
      </c>
      <c r="T5" s="201">
        <v>0</v>
      </c>
      <c r="U5" s="201">
        <v>4.8</v>
      </c>
      <c r="V5" s="201">
        <v>0.24</v>
      </c>
      <c r="W5" s="201">
        <v>0.54</v>
      </c>
      <c r="X5" s="201">
        <v>1.71</v>
      </c>
      <c r="Y5" s="201">
        <v>0</v>
      </c>
      <c r="Z5" s="201">
        <v>2.93</v>
      </c>
      <c r="AA5" s="201">
        <v>1.04</v>
      </c>
      <c r="AB5" s="201">
        <v>0</v>
      </c>
      <c r="AC5" s="201">
        <v>11.87</v>
      </c>
      <c r="AD5" s="201">
        <v>14.84</v>
      </c>
      <c r="AE5" s="201">
        <v>0</v>
      </c>
      <c r="AF5" s="201">
        <v>0</v>
      </c>
      <c r="AG5" s="201">
        <v>52.06</v>
      </c>
      <c r="AH5" s="201">
        <v>0</v>
      </c>
      <c r="AI5" s="201">
        <v>5.78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219.7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12.98</v>
      </c>
      <c r="E6" s="201">
        <v>0</v>
      </c>
      <c r="F6" s="201">
        <v>0</v>
      </c>
      <c r="G6" s="201">
        <v>21.16</v>
      </c>
      <c r="H6" s="201">
        <v>0</v>
      </c>
      <c r="I6" s="201">
        <v>0</v>
      </c>
      <c r="J6" s="201">
        <v>26.91</v>
      </c>
      <c r="K6" s="201">
        <v>0</v>
      </c>
      <c r="L6" s="201">
        <v>21.87</v>
      </c>
      <c r="M6" s="201">
        <v>1.07</v>
      </c>
      <c r="N6" s="201">
        <v>0.69</v>
      </c>
      <c r="O6" s="201">
        <v>0</v>
      </c>
      <c r="P6" s="201">
        <v>1.61</v>
      </c>
      <c r="Q6" s="201">
        <v>0.25</v>
      </c>
      <c r="R6" s="201">
        <v>0.49</v>
      </c>
      <c r="S6" s="201">
        <v>0.3</v>
      </c>
      <c r="T6" s="201">
        <v>0</v>
      </c>
      <c r="U6" s="201">
        <v>4.8</v>
      </c>
      <c r="V6" s="201">
        <v>0.24</v>
      </c>
      <c r="W6" s="201">
        <v>0.54</v>
      </c>
      <c r="X6" s="201">
        <v>1.71</v>
      </c>
      <c r="Y6" s="201">
        <v>0</v>
      </c>
      <c r="Z6" s="201">
        <v>2.93</v>
      </c>
      <c r="AA6" s="201">
        <v>1.04</v>
      </c>
      <c r="AB6" s="201">
        <v>0</v>
      </c>
      <c r="AC6" s="201">
        <v>11.87</v>
      </c>
      <c r="AD6" s="201">
        <v>14.84</v>
      </c>
      <c r="AE6" s="201">
        <v>0</v>
      </c>
      <c r="AF6" s="201">
        <v>0</v>
      </c>
      <c r="AG6" s="201">
        <v>52.06</v>
      </c>
      <c r="AH6" s="201">
        <v>0</v>
      </c>
      <c r="AI6" s="201">
        <v>5.78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219.7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12.98</v>
      </c>
      <c r="E7" s="201">
        <v>0</v>
      </c>
      <c r="F7" s="201">
        <v>0</v>
      </c>
      <c r="G7" s="201">
        <v>21.16</v>
      </c>
      <c r="H7" s="201">
        <v>0</v>
      </c>
      <c r="I7" s="201">
        <v>0</v>
      </c>
      <c r="J7" s="201">
        <v>26.91</v>
      </c>
      <c r="K7" s="201">
        <v>0.35</v>
      </c>
      <c r="L7" s="201">
        <v>21.87</v>
      </c>
      <c r="M7" s="201">
        <v>1.07</v>
      </c>
      <c r="N7" s="201">
        <v>0.69</v>
      </c>
      <c r="O7" s="201">
        <v>0</v>
      </c>
      <c r="P7" s="201">
        <v>1.61</v>
      </c>
      <c r="Q7" s="201">
        <v>0.25</v>
      </c>
      <c r="R7" s="201">
        <v>0.49</v>
      </c>
      <c r="S7" s="201">
        <v>0.3</v>
      </c>
      <c r="T7" s="201">
        <v>0</v>
      </c>
      <c r="U7" s="201">
        <v>4.8</v>
      </c>
      <c r="V7" s="201">
        <v>0.24</v>
      </c>
      <c r="W7" s="201">
        <v>0.54</v>
      </c>
      <c r="X7" s="201">
        <v>1.71</v>
      </c>
      <c r="Y7" s="201">
        <v>0</v>
      </c>
      <c r="Z7" s="201">
        <v>2.93</v>
      </c>
      <c r="AA7" s="201">
        <v>1.04</v>
      </c>
      <c r="AB7" s="201">
        <v>0</v>
      </c>
      <c r="AC7" s="201">
        <v>11.87</v>
      </c>
      <c r="AD7" s="201">
        <v>14.84</v>
      </c>
      <c r="AE7" s="201">
        <v>0</v>
      </c>
      <c r="AF7" s="201">
        <v>0</v>
      </c>
      <c r="AG7" s="201">
        <v>52.06</v>
      </c>
      <c r="AH7" s="201">
        <v>0</v>
      </c>
      <c r="AI7" s="201">
        <v>5.78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219.7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12.98</v>
      </c>
      <c r="E8" s="201">
        <v>0</v>
      </c>
      <c r="F8" s="201">
        <v>0</v>
      </c>
      <c r="G8" s="201">
        <v>21.16</v>
      </c>
      <c r="H8" s="201">
        <v>0</v>
      </c>
      <c r="I8" s="201">
        <v>0</v>
      </c>
      <c r="J8" s="201">
        <v>26.91</v>
      </c>
      <c r="K8" s="201">
        <v>0.35</v>
      </c>
      <c r="L8" s="201">
        <v>21.87</v>
      </c>
      <c r="M8" s="201">
        <v>1.07</v>
      </c>
      <c r="N8" s="201">
        <v>0.69</v>
      </c>
      <c r="O8" s="201">
        <v>0</v>
      </c>
      <c r="P8" s="201">
        <v>1.61</v>
      </c>
      <c r="Q8" s="201">
        <v>0.25</v>
      </c>
      <c r="R8" s="201">
        <v>0.49</v>
      </c>
      <c r="S8" s="201">
        <v>0.3</v>
      </c>
      <c r="T8" s="201">
        <v>0</v>
      </c>
      <c r="U8" s="201">
        <v>4.8</v>
      </c>
      <c r="V8" s="201">
        <v>0.24</v>
      </c>
      <c r="W8" s="201">
        <v>0.54</v>
      </c>
      <c r="X8" s="201">
        <v>1.71</v>
      </c>
      <c r="Y8" s="201">
        <v>0</v>
      </c>
      <c r="Z8" s="201">
        <v>2.93</v>
      </c>
      <c r="AA8" s="201">
        <v>1.04</v>
      </c>
      <c r="AB8" s="201">
        <v>0</v>
      </c>
      <c r="AC8" s="201">
        <v>11.87</v>
      </c>
      <c r="AD8" s="201">
        <v>14.84</v>
      </c>
      <c r="AE8" s="201">
        <v>0</v>
      </c>
      <c r="AF8" s="201">
        <v>0</v>
      </c>
      <c r="AG8" s="201">
        <v>52.06</v>
      </c>
      <c r="AH8" s="201">
        <v>0</v>
      </c>
      <c r="AI8" s="201">
        <v>5.78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219.7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12.98</v>
      </c>
      <c r="E9" s="201">
        <v>0</v>
      </c>
      <c r="F9" s="201">
        <v>0</v>
      </c>
      <c r="G9" s="201">
        <v>21.16</v>
      </c>
      <c r="H9" s="201">
        <v>0</v>
      </c>
      <c r="I9" s="201">
        <v>0</v>
      </c>
      <c r="J9" s="201">
        <v>26.91</v>
      </c>
      <c r="K9" s="201">
        <v>0.35</v>
      </c>
      <c r="L9" s="201">
        <v>21.86</v>
      </c>
      <c r="M9" s="201">
        <v>1.07</v>
      </c>
      <c r="N9" s="201">
        <v>0.69</v>
      </c>
      <c r="O9" s="201">
        <v>0</v>
      </c>
      <c r="P9" s="201">
        <v>1.61</v>
      </c>
      <c r="Q9" s="201">
        <v>0.25</v>
      </c>
      <c r="R9" s="201">
        <v>0.49</v>
      </c>
      <c r="S9" s="201">
        <v>0.3</v>
      </c>
      <c r="T9" s="201">
        <v>0</v>
      </c>
      <c r="U9" s="201">
        <v>4.8</v>
      </c>
      <c r="V9" s="201">
        <v>0.24</v>
      </c>
      <c r="W9" s="201">
        <v>0.54</v>
      </c>
      <c r="X9" s="201">
        <v>1.71</v>
      </c>
      <c r="Y9" s="201">
        <v>0</v>
      </c>
      <c r="Z9" s="201">
        <v>2.93</v>
      </c>
      <c r="AA9" s="201">
        <v>1.04</v>
      </c>
      <c r="AB9" s="201">
        <v>0</v>
      </c>
      <c r="AC9" s="201">
        <v>11.87</v>
      </c>
      <c r="AD9" s="201">
        <v>14.84</v>
      </c>
      <c r="AE9" s="201">
        <v>0</v>
      </c>
      <c r="AF9" s="201">
        <v>0</v>
      </c>
      <c r="AG9" s="201">
        <v>52.06</v>
      </c>
      <c r="AH9" s="201">
        <v>0</v>
      </c>
      <c r="AI9" s="201">
        <v>5.78</v>
      </c>
      <c r="AJ9" s="201">
        <v>0</v>
      </c>
      <c r="AK9" s="201">
        <v>16.170000000000002</v>
      </c>
      <c r="AL9" s="201">
        <v>0</v>
      </c>
      <c r="AM9" s="201">
        <v>0</v>
      </c>
      <c r="AN9" s="201">
        <v>0</v>
      </c>
      <c r="AO9" s="201">
        <v>219.7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12.98</v>
      </c>
      <c r="E10" s="201">
        <v>0</v>
      </c>
      <c r="F10" s="201">
        <v>0</v>
      </c>
      <c r="G10" s="201">
        <v>21.16</v>
      </c>
      <c r="H10" s="201">
        <v>0</v>
      </c>
      <c r="I10" s="201">
        <v>0</v>
      </c>
      <c r="J10" s="201">
        <v>26.91</v>
      </c>
      <c r="K10" s="201">
        <v>4.5599999999999996</v>
      </c>
      <c r="L10" s="201">
        <v>90.74</v>
      </c>
      <c r="M10" s="201">
        <v>1.07</v>
      </c>
      <c r="N10" s="201">
        <v>0.69</v>
      </c>
      <c r="O10" s="201">
        <v>0</v>
      </c>
      <c r="P10" s="201">
        <v>1.61</v>
      </c>
      <c r="Q10" s="201">
        <v>4.28</v>
      </c>
      <c r="R10" s="201">
        <v>0.49</v>
      </c>
      <c r="S10" s="201">
        <v>4.25</v>
      </c>
      <c r="T10" s="201">
        <v>0</v>
      </c>
      <c r="U10" s="201">
        <v>4.8</v>
      </c>
      <c r="V10" s="201">
        <v>0.24</v>
      </c>
      <c r="W10" s="201">
        <v>0.54</v>
      </c>
      <c r="X10" s="201">
        <v>1.71</v>
      </c>
      <c r="Y10" s="201">
        <v>0</v>
      </c>
      <c r="Z10" s="201">
        <v>2.93</v>
      </c>
      <c r="AA10" s="201">
        <v>1.04</v>
      </c>
      <c r="AB10" s="201">
        <v>0</v>
      </c>
      <c r="AC10" s="201">
        <v>11.87</v>
      </c>
      <c r="AD10" s="201">
        <v>14.84</v>
      </c>
      <c r="AE10" s="201">
        <v>0</v>
      </c>
      <c r="AF10" s="201">
        <v>0</v>
      </c>
      <c r="AG10" s="201">
        <v>52.06</v>
      </c>
      <c r="AH10" s="201">
        <v>0</v>
      </c>
      <c r="AI10" s="201">
        <v>5.78</v>
      </c>
      <c r="AJ10" s="201">
        <v>0</v>
      </c>
      <c r="AK10" s="201">
        <v>12.3</v>
      </c>
      <c r="AL10" s="201">
        <v>0</v>
      </c>
      <c r="AM10" s="201">
        <v>0</v>
      </c>
      <c r="AN10" s="201">
        <v>0</v>
      </c>
      <c r="AO10" s="201">
        <v>219.7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12.98</v>
      </c>
      <c r="E11" s="201">
        <v>0</v>
      </c>
      <c r="F11" s="201">
        <v>0</v>
      </c>
      <c r="G11" s="201">
        <v>21.16</v>
      </c>
      <c r="H11" s="201">
        <v>0</v>
      </c>
      <c r="I11" s="201">
        <v>0</v>
      </c>
      <c r="J11" s="201">
        <v>26.91</v>
      </c>
      <c r="K11" s="201">
        <v>4.5599999999999996</v>
      </c>
      <c r="L11" s="201">
        <v>175.25</v>
      </c>
      <c r="M11" s="201">
        <v>1.07</v>
      </c>
      <c r="N11" s="201">
        <v>0.69</v>
      </c>
      <c r="O11" s="201">
        <v>0</v>
      </c>
      <c r="P11" s="201">
        <v>1.61</v>
      </c>
      <c r="Q11" s="201">
        <v>3.21</v>
      </c>
      <c r="R11" s="201">
        <v>0.49</v>
      </c>
      <c r="S11" s="201">
        <v>4.25</v>
      </c>
      <c r="T11" s="201">
        <v>0</v>
      </c>
      <c r="U11" s="201">
        <v>4.8</v>
      </c>
      <c r="V11" s="201">
        <v>0.24</v>
      </c>
      <c r="W11" s="201">
        <v>0.54</v>
      </c>
      <c r="X11" s="201">
        <v>1.71</v>
      </c>
      <c r="Y11" s="201">
        <v>0</v>
      </c>
      <c r="Z11" s="201">
        <v>2.93</v>
      </c>
      <c r="AA11" s="201">
        <v>1.04</v>
      </c>
      <c r="AB11" s="201">
        <v>0</v>
      </c>
      <c r="AC11" s="201">
        <v>11.87</v>
      </c>
      <c r="AD11" s="201">
        <v>14.84</v>
      </c>
      <c r="AE11" s="201">
        <v>0</v>
      </c>
      <c r="AF11" s="201">
        <v>0</v>
      </c>
      <c r="AG11" s="201">
        <v>52.06</v>
      </c>
      <c r="AH11" s="201">
        <v>0</v>
      </c>
      <c r="AI11" s="201">
        <v>5.78</v>
      </c>
      <c r="AJ11" s="201">
        <v>0</v>
      </c>
      <c r="AK11" s="201">
        <v>12.3</v>
      </c>
      <c r="AL11" s="201">
        <v>0</v>
      </c>
      <c r="AM11" s="201">
        <v>0</v>
      </c>
      <c r="AN11" s="201">
        <v>0</v>
      </c>
      <c r="AO11" s="201">
        <v>219.7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12.98</v>
      </c>
      <c r="E12" s="201">
        <v>0</v>
      </c>
      <c r="F12" s="201">
        <v>0</v>
      </c>
      <c r="G12" s="201">
        <v>21.16</v>
      </c>
      <c r="H12" s="201">
        <v>0</v>
      </c>
      <c r="I12" s="201">
        <v>0</v>
      </c>
      <c r="J12" s="201">
        <v>26.91</v>
      </c>
      <c r="K12" s="201">
        <v>4.5599999999999996</v>
      </c>
      <c r="L12" s="201">
        <v>254.35</v>
      </c>
      <c r="M12" s="201">
        <v>1.07</v>
      </c>
      <c r="N12" s="201">
        <v>0.69</v>
      </c>
      <c r="O12" s="201">
        <v>0</v>
      </c>
      <c r="P12" s="201">
        <v>1.61</v>
      </c>
      <c r="Q12" s="201">
        <v>3.21</v>
      </c>
      <c r="R12" s="201">
        <v>0.49</v>
      </c>
      <c r="S12" s="201">
        <v>4.25</v>
      </c>
      <c r="T12" s="201">
        <v>0</v>
      </c>
      <c r="U12" s="201">
        <v>4.8</v>
      </c>
      <c r="V12" s="201">
        <v>0.24</v>
      </c>
      <c r="W12" s="201">
        <v>0.54</v>
      </c>
      <c r="X12" s="201">
        <v>1.71</v>
      </c>
      <c r="Y12" s="201">
        <v>0</v>
      </c>
      <c r="Z12" s="201">
        <v>2.93</v>
      </c>
      <c r="AA12" s="201">
        <v>1.04</v>
      </c>
      <c r="AB12" s="201">
        <v>0</v>
      </c>
      <c r="AC12" s="201">
        <v>11.87</v>
      </c>
      <c r="AD12" s="201">
        <v>14.84</v>
      </c>
      <c r="AE12" s="201">
        <v>0</v>
      </c>
      <c r="AF12" s="201">
        <v>0</v>
      </c>
      <c r="AG12" s="201">
        <v>52.06</v>
      </c>
      <c r="AH12" s="201">
        <v>0</v>
      </c>
      <c r="AI12" s="201">
        <v>5.78</v>
      </c>
      <c r="AJ12" s="201">
        <v>0</v>
      </c>
      <c r="AK12" s="201">
        <v>12.3</v>
      </c>
      <c r="AL12" s="201">
        <v>0</v>
      </c>
      <c r="AM12" s="201">
        <v>0</v>
      </c>
      <c r="AN12" s="201">
        <v>0</v>
      </c>
      <c r="AO12" s="201">
        <v>219.7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12.98</v>
      </c>
      <c r="E13" s="201">
        <v>0</v>
      </c>
      <c r="F13" s="201">
        <v>0</v>
      </c>
      <c r="G13" s="201">
        <v>21.16</v>
      </c>
      <c r="H13" s="201">
        <v>0</v>
      </c>
      <c r="I13" s="201">
        <v>0</v>
      </c>
      <c r="J13" s="201">
        <v>26.91</v>
      </c>
      <c r="K13" s="201">
        <v>4.5599999999999996</v>
      </c>
      <c r="L13" s="201">
        <v>273.73</v>
      </c>
      <c r="M13" s="201">
        <v>1.07</v>
      </c>
      <c r="N13" s="201">
        <v>0.69</v>
      </c>
      <c r="O13" s="201">
        <v>0</v>
      </c>
      <c r="P13" s="201">
        <v>1.61</v>
      </c>
      <c r="Q13" s="201">
        <v>0</v>
      </c>
      <c r="R13" s="201">
        <v>0.49</v>
      </c>
      <c r="S13" s="201">
        <v>0.31</v>
      </c>
      <c r="T13" s="201">
        <v>0</v>
      </c>
      <c r="U13" s="201">
        <v>4.8</v>
      </c>
      <c r="V13" s="201">
        <v>0.24</v>
      </c>
      <c r="W13" s="201">
        <v>0.54</v>
      </c>
      <c r="X13" s="201">
        <v>1.71</v>
      </c>
      <c r="Y13" s="201">
        <v>0</v>
      </c>
      <c r="Z13" s="201">
        <v>0</v>
      </c>
      <c r="AA13" s="201">
        <v>1.04</v>
      </c>
      <c r="AB13" s="201">
        <v>0</v>
      </c>
      <c r="AC13" s="201">
        <v>11.87</v>
      </c>
      <c r="AD13" s="201">
        <v>14.84</v>
      </c>
      <c r="AE13" s="201">
        <v>0</v>
      </c>
      <c r="AF13" s="201">
        <v>0</v>
      </c>
      <c r="AG13" s="201">
        <v>52.06</v>
      </c>
      <c r="AH13" s="201">
        <v>0</v>
      </c>
      <c r="AI13" s="201">
        <v>5.78</v>
      </c>
      <c r="AJ13" s="201">
        <v>0</v>
      </c>
      <c r="AK13" s="201">
        <v>12.3</v>
      </c>
      <c r="AL13" s="201">
        <v>0</v>
      </c>
      <c r="AM13" s="201">
        <v>0</v>
      </c>
      <c r="AN13" s="201">
        <v>0</v>
      </c>
      <c r="AO13" s="201">
        <v>219.7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12.98</v>
      </c>
      <c r="E14" s="201">
        <v>0</v>
      </c>
      <c r="F14" s="201">
        <v>0</v>
      </c>
      <c r="G14" s="201">
        <v>21.16</v>
      </c>
      <c r="H14" s="201">
        <v>0</v>
      </c>
      <c r="I14" s="201">
        <v>0</v>
      </c>
      <c r="J14" s="201">
        <v>26.91</v>
      </c>
      <c r="K14" s="201">
        <v>4.5599999999999996</v>
      </c>
      <c r="L14" s="201">
        <v>273.73</v>
      </c>
      <c r="M14" s="201">
        <v>1.07</v>
      </c>
      <c r="N14" s="201">
        <v>0.69</v>
      </c>
      <c r="O14" s="201">
        <v>0</v>
      </c>
      <c r="P14" s="201">
        <v>1.61</v>
      </c>
      <c r="Q14" s="201">
        <v>0</v>
      </c>
      <c r="R14" s="201">
        <v>0.49</v>
      </c>
      <c r="S14" s="201">
        <v>0.31</v>
      </c>
      <c r="T14" s="201">
        <v>0</v>
      </c>
      <c r="U14" s="201">
        <v>4.8</v>
      </c>
      <c r="V14" s="201">
        <v>0.24</v>
      </c>
      <c r="W14" s="201">
        <v>0.54</v>
      </c>
      <c r="X14" s="201">
        <v>1.71</v>
      </c>
      <c r="Y14" s="201">
        <v>0</v>
      </c>
      <c r="Z14" s="201">
        <v>2.93</v>
      </c>
      <c r="AA14" s="201">
        <v>1.04</v>
      </c>
      <c r="AB14" s="201">
        <v>0</v>
      </c>
      <c r="AC14" s="201">
        <v>11.87</v>
      </c>
      <c r="AD14" s="201">
        <v>14.84</v>
      </c>
      <c r="AE14" s="201">
        <v>0</v>
      </c>
      <c r="AF14" s="201">
        <v>0</v>
      </c>
      <c r="AG14" s="201">
        <v>52.06</v>
      </c>
      <c r="AH14" s="201">
        <v>0</v>
      </c>
      <c r="AI14" s="201">
        <v>5.78</v>
      </c>
      <c r="AJ14" s="201">
        <v>0</v>
      </c>
      <c r="AK14" s="201">
        <v>12.3</v>
      </c>
      <c r="AL14" s="201">
        <v>0</v>
      </c>
      <c r="AM14" s="201">
        <v>0</v>
      </c>
      <c r="AN14" s="201">
        <v>0</v>
      </c>
      <c r="AO14" s="201">
        <v>219.7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12.98</v>
      </c>
      <c r="E15" s="201">
        <v>0</v>
      </c>
      <c r="F15" s="201">
        <v>0</v>
      </c>
      <c r="G15" s="201">
        <v>21.16</v>
      </c>
      <c r="H15" s="201">
        <v>0</v>
      </c>
      <c r="I15" s="201">
        <v>0</v>
      </c>
      <c r="J15" s="201">
        <v>26.91</v>
      </c>
      <c r="K15" s="201">
        <v>4.5599999999999996</v>
      </c>
      <c r="L15" s="201">
        <v>273.73</v>
      </c>
      <c r="M15" s="201">
        <v>1.07</v>
      </c>
      <c r="N15" s="201">
        <v>0.69</v>
      </c>
      <c r="O15" s="201">
        <v>0</v>
      </c>
      <c r="P15" s="201">
        <v>1.61</v>
      </c>
      <c r="Q15" s="201">
        <v>0</v>
      </c>
      <c r="R15" s="201">
        <v>0.49</v>
      </c>
      <c r="S15" s="201">
        <v>0.31</v>
      </c>
      <c r="T15" s="201">
        <v>0</v>
      </c>
      <c r="U15" s="201">
        <v>4.8</v>
      </c>
      <c r="V15" s="201">
        <v>0.24</v>
      </c>
      <c r="W15" s="201">
        <v>0.54</v>
      </c>
      <c r="X15" s="201">
        <v>1.71</v>
      </c>
      <c r="Y15" s="201">
        <v>0</v>
      </c>
      <c r="Z15" s="201">
        <v>2.93</v>
      </c>
      <c r="AA15" s="201">
        <v>1.04</v>
      </c>
      <c r="AB15" s="201">
        <v>0</v>
      </c>
      <c r="AC15" s="201">
        <v>11.87</v>
      </c>
      <c r="AD15" s="201">
        <v>14.84</v>
      </c>
      <c r="AE15" s="201">
        <v>0</v>
      </c>
      <c r="AF15" s="201">
        <v>0</v>
      </c>
      <c r="AG15" s="201">
        <v>52.06</v>
      </c>
      <c r="AH15" s="201">
        <v>0</v>
      </c>
      <c r="AI15" s="201">
        <v>5.78</v>
      </c>
      <c r="AJ15" s="201">
        <v>0</v>
      </c>
      <c r="AK15" s="201">
        <v>12.3</v>
      </c>
      <c r="AL15" s="201">
        <v>0</v>
      </c>
      <c r="AM15" s="201">
        <v>0</v>
      </c>
      <c r="AN15" s="201">
        <v>0</v>
      </c>
      <c r="AO15" s="201">
        <v>219.7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12.98</v>
      </c>
      <c r="E16" s="201">
        <v>0</v>
      </c>
      <c r="F16" s="201">
        <v>0</v>
      </c>
      <c r="G16" s="201">
        <v>21.16</v>
      </c>
      <c r="H16" s="201">
        <v>0</v>
      </c>
      <c r="I16" s="201">
        <v>0</v>
      </c>
      <c r="J16" s="201">
        <v>26.91</v>
      </c>
      <c r="K16" s="201">
        <v>4.5599999999999996</v>
      </c>
      <c r="L16" s="201">
        <v>273.73</v>
      </c>
      <c r="M16" s="201">
        <v>1.07</v>
      </c>
      <c r="N16" s="201">
        <v>0.69</v>
      </c>
      <c r="O16" s="201">
        <v>0</v>
      </c>
      <c r="P16" s="201">
        <v>1.61</v>
      </c>
      <c r="Q16" s="201">
        <v>0</v>
      </c>
      <c r="R16" s="201">
        <v>0.49</v>
      </c>
      <c r="S16" s="201">
        <v>0.31</v>
      </c>
      <c r="T16" s="201">
        <v>0</v>
      </c>
      <c r="U16" s="201">
        <v>4.8</v>
      </c>
      <c r="V16" s="201">
        <v>0.24</v>
      </c>
      <c r="W16" s="201">
        <v>0.54</v>
      </c>
      <c r="X16" s="201">
        <v>1.71</v>
      </c>
      <c r="Y16" s="201">
        <v>0</v>
      </c>
      <c r="Z16" s="201">
        <v>2.93</v>
      </c>
      <c r="AA16" s="201">
        <v>1.04</v>
      </c>
      <c r="AB16" s="201">
        <v>0</v>
      </c>
      <c r="AC16" s="201">
        <v>11.87</v>
      </c>
      <c r="AD16" s="201">
        <v>14.84</v>
      </c>
      <c r="AE16" s="201">
        <v>0</v>
      </c>
      <c r="AF16" s="201">
        <v>0</v>
      </c>
      <c r="AG16" s="201">
        <v>52.06</v>
      </c>
      <c r="AH16" s="201">
        <v>0</v>
      </c>
      <c r="AI16" s="201">
        <v>5.78</v>
      </c>
      <c r="AJ16" s="201">
        <v>0</v>
      </c>
      <c r="AK16" s="201">
        <v>12.3</v>
      </c>
      <c r="AL16" s="201">
        <v>0</v>
      </c>
      <c r="AM16" s="201">
        <v>0</v>
      </c>
      <c r="AN16" s="201">
        <v>0</v>
      </c>
      <c r="AO16" s="201">
        <v>219.7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12.98</v>
      </c>
      <c r="E17" s="201">
        <v>0</v>
      </c>
      <c r="F17" s="201">
        <v>0</v>
      </c>
      <c r="G17" s="201">
        <v>21.16</v>
      </c>
      <c r="H17" s="201">
        <v>0</v>
      </c>
      <c r="I17" s="201">
        <v>0</v>
      </c>
      <c r="J17" s="201">
        <v>26.91</v>
      </c>
      <c r="K17" s="201">
        <v>4.5599999999999996</v>
      </c>
      <c r="L17" s="201">
        <v>273.73</v>
      </c>
      <c r="M17" s="201">
        <v>1.07</v>
      </c>
      <c r="N17" s="201">
        <v>0.69</v>
      </c>
      <c r="O17" s="201">
        <v>0</v>
      </c>
      <c r="P17" s="201">
        <v>1.61</v>
      </c>
      <c r="Q17" s="201">
        <v>0</v>
      </c>
      <c r="R17" s="201">
        <v>0.49</v>
      </c>
      <c r="S17" s="201">
        <v>0.31</v>
      </c>
      <c r="T17" s="201">
        <v>0</v>
      </c>
      <c r="U17" s="201">
        <v>4.8</v>
      </c>
      <c r="V17" s="201">
        <v>0.24</v>
      </c>
      <c r="W17" s="201">
        <v>0.54</v>
      </c>
      <c r="X17" s="201">
        <v>1.71</v>
      </c>
      <c r="Y17" s="201">
        <v>0</v>
      </c>
      <c r="Z17" s="201">
        <v>2.93</v>
      </c>
      <c r="AA17" s="201">
        <v>1.04</v>
      </c>
      <c r="AB17" s="201">
        <v>0</v>
      </c>
      <c r="AC17" s="201">
        <v>11.87</v>
      </c>
      <c r="AD17" s="201">
        <v>14.84</v>
      </c>
      <c r="AE17" s="201">
        <v>0</v>
      </c>
      <c r="AF17" s="201">
        <v>0</v>
      </c>
      <c r="AG17" s="201">
        <v>52.06</v>
      </c>
      <c r="AH17" s="201">
        <v>0</v>
      </c>
      <c r="AI17" s="201">
        <v>5.78</v>
      </c>
      <c r="AJ17" s="201">
        <v>0</v>
      </c>
      <c r="AK17" s="201">
        <v>12.3</v>
      </c>
      <c r="AL17" s="201">
        <v>0</v>
      </c>
      <c r="AM17" s="201">
        <v>0</v>
      </c>
      <c r="AN17" s="201">
        <v>0</v>
      </c>
      <c r="AO17" s="201">
        <v>219.7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12.98</v>
      </c>
      <c r="E18" s="201">
        <v>0</v>
      </c>
      <c r="F18" s="201">
        <v>0</v>
      </c>
      <c r="G18" s="201">
        <v>21.16</v>
      </c>
      <c r="H18" s="201">
        <v>0</v>
      </c>
      <c r="I18" s="201">
        <v>0</v>
      </c>
      <c r="J18" s="201">
        <v>26.91</v>
      </c>
      <c r="K18" s="201">
        <v>4.5599999999999996</v>
      </c>
      <c r="L18" s="201">
        <v>273.73</v>
      </c>
      <c r="M18" s="201">
        <v>1.07</v>
      </c>
      <c r="N18" s="201">
        <v>0.69</v>
      </c>
      <c r="O18" s="201">
        <v>0</v>
      </c>
      <c r="P18" s="201">
        <v>1.61</v>
      </c>
      <c r="Q18" s="201">
        <v>0</v>
      </c>
      <c r="R18" s="201">
        <v>0.49</v>
      </c>
      <c r="S18" s="201">
        <v>0.31</v>
      </c>
      <c r="T18" s="201">
        <v>0</v>
      </c>
      <c r="U18" s="201">
        <v>4.8</v>
      </c>
      <c r="V18" s="201">
        <v>0.24</v>
      </c>
      <c r="W18" s="201">
        <v>0.54</v>
      </c>
      <c r="X18" s="201">
        <v>1.71</v>
      </c>
      <c r="Y18" s="201">
        <v>0</v>
      </c>
      <c r="Z18" s="201">
        <v>2.93</v>
      </c>
      <c r="AA18" s="201">
        <v>1.04</v>
      </c>
      <c r="AB18" s="201">
        <v>0</v>
      </c>
      <c r="AC18" s="201">
        <v>11.87</v>
      </c>
      <c r="AD18" s="201">
        <v>14.84</v>
      </c>
      <c r="AE18" s="201">
        <v>0</v>
      </c>
      <c r="AF18" s="201">
        <v>0</v>
      </c>
      <c r="AG18" s="201">
        <v>52.06</v>
      </c>
      <c r="AH18" s="201">
        <v>0</v>
      </c>
      <c r="AI18" s="201">
        <v>5.78</v>
      </c>
      <c r="AJ18" s="201">
        <v>0</v>
      </c>
      <c r="AK18" s="201">
        <v>12.3</v>
      </c>
      <c r="AL18" s="201">
        <v>0</v>
      </c>
      <c r="AM18" s="201">
        <v>0</v>
      </c>
      <c r="AN18" s="201">
        <v>0</v>
      </c>
      <c r="AO18" s="201">
        <v>219.7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12.98</v>
      </c>
      <c r="E19" s="201">
        <v>0</v>
      </c>
      <c r="F19" s="201">
        <v>0</v>
      </c>
      <c r="G19" s="201">
        <v>21.16</v>
      </c>
      <c r="H19" s="201">
        <v>0</v>
      </c>
      <c r="I19" s="201">
        <v>0</v>
      </c>
      <c r="J19" s="201">
        <v>26.91</v>
      </c>
      <c r="K19" s="201">
        <v>4.5599999999999996</v>
      </c>
      <c r="L19" s="201">
        <v>273.73</v>
      </c>
      <c r="M19" s="201">
        <v>1.07</v>
      </c>
      <c r="N19" s="201">
        <v>0.69</v>
      </c>
      <c r="O19" s="201">
        <v>0</v>
      </c>
      <c r="P19" s="201">
        <v>1.61</v>
      </c>
      <c r="Q19" s="201">
        <v>0</v>
      </c>
      <c r="R19" s="201">
        <v>0.49</v>
      </c>
      <c r="S19" s="201">
        <v>0.31</v>
      </c>
      <c r="T19" s="201">
        <v>0</v>
      </c>
      <c r="U19" s="201">
        <v>4.8</v>
      </c>
      <c r="V19" s="201">
        <v>0.24</v>
      </c>
      <c r="W19" s="201">
        <v>0.54</v>
      </c>
      <c r="X19" s="201">
        <v>1.71</v>
      </c>
      <c r="Y19" s="201">
        <v>0</v>
      </c>
      <c r="Z19" s="201">
        <v>2.93</v>
      </c>
      <c r="AA19" s="201">
        <v>1.04</v>
      </c>
      <c r="AB19" s="201">
        <v>0</v>
      </c>
      <c r="AC19" s="201">
        <v>11.87</v>
      </c>
      <c r="AD19" s="201">
        <v>14.84</v>
      </c>
      <c r="AE19" s="201">
        <v>0</v>
      </c>
      <c r="AF19" s="201">
        <v>0</v>
      </c>
      <c r="AG19" s="201">
        <v>52.06</v>
      </c>
      <c r="AH19" s="201">
        <v>0</v>
      </c>
      <c r="AI19" s="201">
        <v>5.78</v>
      </c>
      <c r="AJ19" s="201">
        <v>0</v>
      </c>
      <c r="AK19" s="201">
        <v>12.3</v>
      </c>
      <c r="AL19" s="201">
        <v>0</v>
      </c>
      <c r="AM19" s="201">
        <v>0</v>
      </c>
      <c r="AN19" s="201">
        <v>0</v>
      </c>
      <c r="AO19" s="201">
        <v>219.7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12.98</v>
      </c>
      <c r="E20" s="201">
        <v>0</v>
      </c>
      <c r="F20" s="201">
        <v>0</v>
      </c>
      <c r="G20" s="201">
        <v>21.16</v>
      </c>
      <c r="H20" s="201">
        <v>0</v>
      </c>
      <c r="I20" s="201">
        <v>0</v>
      </c>
      <c r="J20" s="201">
        <v>26.91</v>
      </c>
      <c r="K20" s="201">
        <v>4.5599999999999996</v>
      </c>
      <c r="L20" s="201">
        <v>273.73</v>
      </c>
      <c r="M20" s="201">
        <v>1.07</v>
      </c>
      <c r="N20" s="201">
        <v>0.69</v>
      </c>
      <c r="O20" s="201">
        <v>0</v>
      </c>
      <c r="P20" s="201">
        <v>1.61</v>
      </c>
      <c r="Q20" s="201">
        <v>0</v>
      </c>
      <c r="R20" s="201">
        <v>0.49</v>
      </c>
      <c r="S20" s="201">
        <v>0.31</v>
      </c>
      <c r="T20" s="201">
        <v>0</v>
      </c>
      <c r="U20" s="201">
        <v>4.8</v>
      </c>
      <c r="V20" s="201">
        <v>0.24</v>
      </c>
      <c r="W20" s="201">
        <v>0.54</v>
      </c>
      <c r="X20" s="201">
        <v>1.71</v>
      </c>
      <c r="Y20" s="201">
        <v>0</v>
      </c>
      <c r="Z20" s="201">
        <v>2.93</v>
      </c>
      <c r="AA20" s="201">
        <v>1.04</v>
      </c>
      <c r="AB20" s="201">
        <v>0</v>
      </c>
      <c r="AC20" s="201">
        <v>11.87</v>
      </c>
      <c r="AD20" s="201">
        <v>14.84</v>
      </c>
      <c r="AE20" s="201">
        <v>0</v>
      </c>
      <c r="AF20" s="201">
        <v>0</v>
      </c>
      <c r="AG20" s="201">
        <v>52.06</v>
      </c>
      <c r="AH20" s="201">
        <v>0</v>
      </c>
      <c r="AI20" s="201">
        <v>5.78</v>
      </c>
      <c r="AJ20" s="201">
        <v>0</v>
      </c>
      <c r="AK20" s="201">
        <v>12.3</v>
      </c>
      <c r="AL20" s="201">
        <v>0</v>
      </c>
      <c r="AM20" s="201">
        <v>0</v>
      </c>
      <c r="AN20" s="201">
        <v>0</v>
      </c>
      <c r="AO20" s="201">
        <v>219.7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12.98</v>
      </c>
      <c r="E21" s="201">
        <v>0</v>
      </c>
      <c r="F21" s="201">
        <v>0</v>
      </c>
      <c r="G21" s="201">
        <v>21.16</v>
      </c>
      <c r="H21" s="201">
        <v>0</v>
      </c>
      <c r="I21" s="201">
        <v>0</v>
      </c>
      <c r="J21" s="201">
        <v>26.91</v>
      </c>
      <c r="K21" s="201">
        <v>4.5599999999999996</v>
      </c>
      <c r="L21" s="201">
        <v>273.73</v>
      </c>
      <c r="M21" s="201">
        <v>1.07</v>
      </c>
      <c r="N21" s="201">
        <v>0.69</v>
      </c>
      <c r="O21" s="201">
        <v>0</v>
      </c>
      <c r="P21" s="201">
        <v>1.61</v>
      </c>
      <c r="Q21" s="201">
        <v>0</v>
      </c>
      <c r="R21" s="201">
        <v>0.49</v>
      </c>
      <c r="S21" s="201">
        <v>0.31</v>
      </c>
      <c r="T21" s="201">
        <v>0</v>
      </c>
      <c r="U21" s="201">
        <v>4.8</v>
      </c>
      <c r="V21" s="201">
        <v>0.24</v>
      </c>
      <c r="W21" s="201">
        <v>0.54</v>
      </c>
      <c r="X21" s="201">
        <v>1.71</v>
      </c>
      <c r="Y21" s="201">
        <v>0</v>
      </c>
      <c r="Z21" s="201">
        <v>2.93</v>
      </c>
      <c r="AA21" s="201">
        <v>1.04</v>
      </c>
      <c r="AB21" s="201">
        <v>0</v>
      </c>
      <c r="AC21" s="201">
        <v>11.87</v>
      </c>
      <c r="AD21" s="201">
        <v>14.84</v>
      </c>
      <c r="AE21" s="201">
        <v>0</v>
      </c>
      <c r="AF21" s="201">
        <v>0</v>
      </c>
      <c r="AG21" s="201">
        <v>52.06</v>
      </c>
      <c r="AH21" s="201">
        <v>0</v>
      </c>
      <c r="AI21" s="201">
        <v>5.78</v>
      </c>
      <c r="AJ21" s="201">
        <v>0</v>
      </c>
      <c r="AK21" s="201">
        <v>12.3</v>
      </c>
      <c r="AL21" s="201">
        <v>0</v>
      </c>
      <c r="AM21" s="201">
        <v>0</v>
      </c>
      <c r="AN21" s="201">
        <v>0</v>
      </c>
      <c r="AO21" s="201">
        <v>219.7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12.98</v>
      </c>
      <c r="E22" s="201">
        <v>0</v>
      </c>
      <c r="F22" s="201">
        <v>0</v>
      </c>
      <c r="G22" s="201">
        <v>21.16</v>
      </c>
      <c r="H22" s="201">
        <v>0</v>
      </c>
      <c r="I22" s="201">
        <v>0</v>
      </c>
      <c r="J22" s="201">
        <v>26.91</v>
      </c>
      <c r="K22" s="201">
        <v>4.5599999999999996</v>
      </c>
      <c r="L22" s="201">
        <v>273.73</v>
      </c>
      <c r="M22" s="201">
        <v>1.07</v>
      </c>
      <c r="N22" s="201">
        <v>0.69</v>
      </c>
      <c r="O22" s="201">
        <v>0</v>
      </c>
      <c r="P22" s="201">
        <v>1.61</v>
      </c>
      <c r="Q22" s="201">
        <v>0</v>
      </c>
      <c r="R22" s="201">
        <v>0.49</v>
      </c>
      <c r="S22" s="201">
        <v>0.31</v>
      </c>
      <c r="T22" s="201">
        <v>0</v>
      </c>
      <c r="U22" s="201">
        <v>4.8</v>
      </c>
      <c r="V22" s="201">
        <v>0.24</v>
      </c>
      <c r="W22" s="201">
        <v>0.54</v>
      </c>
      <c r="X22" s="201">
        <v>1.71</v>
      </c>
      <c r="Y22" s="201">
        <v>0</v>
      </c>
      <c r="Z22" s="201">
        <v>2.93</v>
      </c>
      <c r="AA22" s="201">
        <v>1.04</v>
      </c>
      <c r="AB22" s="201">
        <v>0</v>
      </c>
      <c r="AC22" s="201">
        <v>11.87</v>
      </c>
      <c r="AD22" s="201">
        <v>14.84</v>
      </c>
      <c r="AE22" s="201">
        <v>0</v>
      </c>
      <c r="AF22" s="201">
        <v>0</v>
      </c>
      <c r="AG22" s="201">
        <v>52.06</v>
      </c>
      <c r="AH22" s="201">
        <v>0</v>
      </c>
      <c r="AI22" s="201">
        <v>5.78</v>
      </c>
      <c r="AJ22" s="201">
        <v>0</v>
      </c>
      <c r="AK22" s="201">
        <v>12.3</v>
      </c>
      <c r="AL22" s="201">
        <v>0</v>
      </c>
      <c r="AM22" s="201">
        <v>0</v>
      </c>
      <c r="AN22" s="201">
        <v>0</v>
      </c>
      <c r="AO22" s="201">
        <v>219.7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12.98</v>
      </c>
      <c r="E23" s="201">
        <v>0</v>
      </c>
      <c r="F23" s="201">
        <v>0</v>
      </c>
      <c r="G23" s="201">
        <v>21.16</v>
      </c>
      <c r="H23" s="201">
        <v>0</v>
      </c>
      <c r="I23" s="201">
        <v>0</v>
      </c>
      <c r="J23" s="201">
        <v>26.91</v>
      </c>
      <c r="K23" s="201">
        <v>4.5599999999999996</v>
      </c>
      <c r="L23" s="201">
        <v>273.73</v>
      </c>
      <c r="M23" s="201">
        <v>1.07</v>
      </c>
      <c r="N23" s="201">
        <v>0.69</v>
      </c>
      <c r="O23" s="201">
        <v>0</v>
      </c>
      <c r="P23" s="201">
        <v>1.61</v>
      </c>
      <c r="Q23" s="201">
        <v>0</v>
      </c>
      <c r="R23" s="201">
        <v>0.49</v>
      </c>
      <c r="S23" s="201">
        <v>0.31</v>
      </c>
      <c r="T23" s="201">
        <v>0</v>
      </c>
      <c r="U23" s="201">
        <v>4.8</v>
      </c>
      <c r="V23" s="201">
        <v>0.24</v>
      </c>
      <c r="W23" s="201">
        <v>0.54</v>
      </c>
      <c r="X23" s="201">
        <v>1.71</v>
      </c>
      <c r="Y23" s="201">
        <v>0</v>
      </c>
      <c r="Z23" s="201">
        <v>2.93</v>
      </c>
      <c r="AA23" s="201">
        <v>1.04</v>
      </c>
      <c r="AB23" s="201">
        <v>0</v>
      </c>
      <c r="AC23" s="201">
        <v>11.87</v>
      </c>
      <c r="AD23" s="201">
        <v>14.84</v>
      </c>
      <c r="AE23" s="201">
        <v>0</v>
      </c>
      <c r="AF23" s="201">
        <v>0</v>
      </c>
      <c r="AG23" s="201">
        <v>52.06</v>
      </c>
      <c r="AH23" s="201">
        <v>0</v>
      </c>
      <c r="AI23" s="201">
        <v>5.78</v>
      </c>
      <c r="AJ23" s="201">
        <v>0</v>
      </c>
      <c r="AK23" s="201">
        <v>12.3</v>
      </c>
      <c r="AL23" s="201">
        <v>0</v>
      </c>
      <c r="AM23" s="201">
        <v>0</v>
      </c>
      <c r="AN23" s="201">
        <v>0</v>
      </c>
      <c r="AO23" s="201">
        <v>219.7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12.98</v>
      </c>
      <c r="E24" s="201">
        <v>0</v>
      </c>
      <c r="F24" s="201">
        <v>0</v>
      </c>
      <c r="G24" s="201">
        <v>21.16</v>
      </c>
      <c r="H24" s="201">
        <v>0</v>
      </c>
      <c r="I24" s="201">
        <v>0</v>
      </c>
      <c r="J24" s="201">
        <v>26.91</v>
      </c>
      <c r="K24" s="201">
        <v>4.5599999999999996</v>
      </c>
      <c r="L24" s="201">
        <v>273.73</v>
      </c>
      <c r="M24" s="201">
        <v>1.07</v>
      </c>
      <c r="N24" s="201">
        <v>0.69</v>
      </c>
      <c r="O24" s="201">
        <v>0</v>
      </c>
      <c r="P24" s="201">
        <v>1.61</v>
      </c>
      <c r="Q24" s="201">
        <v>0</v>
      </c>
      <c r="R24" s="201">
        <v>0.49</v>
      </c>
      <c r="S24" s="201">
        <v>0.31</v>
      </c>
      <c r="T24" s="201">
        <v>0</v>
      </c>
      <c r="U24" s="201">
        <v>4.8</v>
      </c>
      <c r="V24" s="201">
        <v>0.24</v>
      </c>
      <c r="W24" s="201">
        <v>0.54</v>
      </c>
      <c r="X24" s="201">
        <v>1.71</v>
      </c>
      <c r="Y24" s="201">
        <v>0</v>
      </c>
      <c r="Z24" s="201">
        <v>2.93</v>
      </c>
      <c r="AA24" s="201">
        <v>1.04</v>
      </c>
      <c r="AB24" s="201">
        <v>0</v>
      </c>
      <c r="AC24" s="201">
        <v>11.87</v>
      </c>
      <c r="AD24" s="201">
        <v>14.84</v>
      </c>
      <c r="AE24" s="201">
        <v>0</v>
      </c>
      <c r="AF24" s="201">
        <v>0</v>
      </c>
      <c r="AG24" s="201">
        <v>52.06</v>
      </c>
      <c r="AH24" s="201">
        <v>0</v>
      </c>
      <c r="AI24" s="201">
        <v>5.78</v>
      </c>
      <c r="AJ24" s="201">
        <v>0</v>
      </c>
      <c r="AK24" s="201">
        <v>12.3</v>
      </c>
      <c r="AL24" s="201">
        <v>0</v>
      </c>
      <c r="AM24" s="201">
        <v>0</v>
      </c>
      <c r="AN24" s="201">
        <v>0</v>
      </c>
      <c r="AO24" s="201">
        <v>219.7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12.98</v>
      </c>
      <c r="E25" s="201">
        <v>0</v>
      </c>
      <c r="F25" s="201">
        <v>0</v>
      </c>
      <c r="G25" s="201">
        <v>21.16</v>
      </c>
      <c r="H25" s="201">
        <v>0</v>
      </c>
      <c r="I25" s="201">
        <v>0</v>
      </c>
      <c r="J25" s="201">
        <v>26.91</v>
      </c>
      <c r="K25" s="201">
        <v>4.5599999999999996</v>
      </c>
      <c r="L25" s="201">
        <v>275.52</v>
      </c>
      <c r="M25" s="201">
        <v>1.07</v>
      </c>
      <c r="N25" s="201">
        <v>0.69</v>
      </c>
      <c r="O25" s="201">
        <v>0</v>
      </c>
      <c r="P25" s="201">
        <v>1.61</v>
      </c>
      <c r="Q25" s="201">
        <v>0</v>
      </c>
      <c r="R25" s="201">
        <v>0.49</v>
      </c>
      <c r="S25" s="201">
        <v>0.31</v>
      </c>
      <c r="T25" s="201">
        <v>0</v>
      </c>
      <c r="U25" s="201">
        <v>4.8</v>
      </c>
      <c r="V25" s="201">
        <v>0.24</v>
      </c>
      <c r="W25" s="201">
        <v>0.54</v>
      </c>
      <c r="X25" s="201">
        <v>1.71</v>
      </c>
      <c r="Y25" s="201">
        <v>0</v>
      </c>
      <c r="Z25" s="201">
        <v>6.42</v>
      </c>
      <c r="AA25" s="201">
        <v>1.04</v>
      </c>
      <c r="AB25" s="201">
        <v>0</v>
      </c>
      <c r="AC25" s="201">
        <v>11.87</v>
      </c>
      <c r="AD25" s="201">
        <v>14.84</v>
      </c>
      <c r="AE25" s="201">
        <v>0</v>
      </c>
      <c r="AF25" s="201">
        <v>0</v>
      </c>
      <c r="AG25" s="201">
        <v>52.06</v>
      </c>
      <c r="AH25" s="201">
        <v>0</v>
      </c>
      <c r="AI25" s="201">
        <v>5.78</v>
      </c>
      <c r="AJ25" s="201">
        <v>0</v>
      </c>
      <c r="AK25" s="201">
        <v>12.3</v>
      </c>
      <c r="AL25" s="201">
        <v>0</v>
      </c>
      <c r="AM25" s="201">
        <v>0</v>
      </c>
      <c r="AN25" s="201">
        <v>0</v>
      </c>
      <c r="AO25" s="201">
        <v>219.7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12.98</v>
      </c>
      <c r="E26" s="201">
        <v>0</v>
      </c>
      <c r="F26" s="201">
        <v>0</v>
      </c>
      <c r="G26" s="201">
        <v>21.16</v>
      </c>
      <c r="H26" s="201">
        <v>0</v>
      </c>
      <c r="I26" s="201">
        <v>0</v>
      </c>
      <c r="J26" s="201">
        <v>26.91</v>
      </c>
      <c r="K26" s="201">
        <v>4.5599999999999996</v>
      </c>
      <c r="L26" s="201">
        <v>275.52</v>
      </c>
      <c r="M26" s="201">
        <v>1.07</v>
      </c>
      <c r="N26" s="201">
        <v>0.69</v>
      </c>
      <c r="O26" s="201">
        <v>0</v>
      </c>
      <c r="P26" s="201">
        <v>1.61</v>
      </c>
      <c r="Q26" s="201">
        <v>0</v>
      </c>
      <c r="R26" s="201">
        <v>0.49</v>
      </c>
      <c r="S26" s="201">
        <v>0.31</v>
      </c>
      <c r="T26" s="201">
        <v>0</v>
      </c>
      <c r="U26" s="201">
        <v>4.8</v>
      </c>
      <c r="V26" s="201">
        <v>0.24</v>
      </c>
      <c r="W26" s="201">
        <v>0.54</v>
      </c>
      <c r="X26" s="201">
        <v>1.71</v>
      </c>
      <c r="Y26" s="201">
        <v>0</v>
      </c>
      <c r="Z26" s="201">
        <v>2.93</v>
      </c>
      <c r="AA26" s="201">
        <v>1.04</v>
      </c>
      <c r="AB26" s="201">
        <v>0</v>
      </c>
      <c r="AC26" s="201">
        <v>11.87</v>
      </c>
      <c r="AD26" s="201">
        <v>14.84</v>
      </c>
      <c r="AE26" s="201">
        <v>0</v>
      </c>
      <c r="AF26" s="201">
        <v>0</v>
      </c>
      <c r="AG26" s="201">
        <v>52.06</v>
      </c>
      <c r="AH26" s="201">
        <v>0</v>
      </c>
      <c r="AI26" s="201">
        <v>5.78</v>
      </c>
      <c r="AJ26" s="201">
        <v>0</v>
      </c>
      <c r="AK26" s="201">
        <v>12.3</v>
      </c>
      <c r="AL26" s="201">
        <v>0</v>
      </c>
      <c r="AM26" s="201">
        <v>0</v>
      </c>
      <c r="AN26" s="201">
        <v>0</v>
      </c>
      <c r="AO26" s="201">
        <v>219.7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12.98</v>
      </c>
      <c r="E27" s="201">
        <v>0</v>
      </c>
      <c r="F27" s="201">
        <v>0</v>
      </c>
      <c r="G27" s="201">
        <v>21.16</v>
      </c>
      <c r="H27" s="201">
        <v>0</v>
      </c>
      <c r="I27" s="201">
        <v>0</v>
      </c>
      <c r="J27" s="201">
        <v>26.91</v>
      </c>
      <c r="K27" s="201">
        <v>4.5599999999999996</v>
      </c>
      <c r="L27" s="201">
        <v>259.16000000000003</v>
      </c>
      <c r="M27" s="201">
        <v>1.07</v>
      </c>
      <c r="N27" s="201">
        <v>0.69</v>
      </c>
      <c r="O27" s="201">
        <v>0</v>
      </c>
      <c r="P27" s="201">
        <v>1.61</v>
      </c>
      <c r="Q27" s="201">
        <v>0.25</v>
      </c>
      <c r="R27" s="201">
        <v>0.49</v>
      </c>
      <c r="S27" s="201">
        <v>0.3</v>
      </c>
      <c r="T27" s="201">
        <v>0</v>
      </c>
      <c r="U27" s="201">
        <v>4.8</v>
      </c>
      <c r="V27" s="201">
        <v>0.24</v>
      </c>
      <c r="W27" s="201">
        <v>0.54</v>
      </c>
      <c r="X27" s="201">
        <v>1.71</v>
      </c>
      <c r="Y27" s="201">
        <v>0</v>
      </c>
      <c r="Z27" s="201">
        <v>2.93</v>
      </c>
      <c r="AA27" s="201">
        <v>1.04</v>
      </c>
      <c r="AB27" s="201">
        <v>0</v>
      </c>
      <c r="AC27" s="201">
        <v>11.87</v>
      </c>
      <c r="AD27" s="201">
        <v>14.84</v>
      </c>
      <c r="AE27" s="201">
        <v>0</v>
      </c>
      <c r="AF27" s="201">
        <v>0</v>
      </c>
      <c r="AG27" s="201">
        <v>52.06</v>
      </c>
      <c r="AH27" s="201">
        <v>0</v>
      </c>
      <c r="AI27" s="201">
        <v>5.78</v>
      </c>
      <c r="AJ27" s="201">
        <v>0</v>
      </c>
      <c r="AK27" s="201">
        <v>12.3</v>
      </c>
      <c r="AL27" s="201">
        <v>0</v>
      </c>
      <c r="AM27" s="201">
        <v>0</v>
      </c>
      <c r="AN27" s="201">
        <v>0</v>
      </c>
      <c r="AO27" s="201">
        <v>219.7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12.98</v>
      </c>
      <c r="E28" s="201">
        <v>0</v>
      </c>
      <c r="F28" s="201">
        <v>0</v>
      </c>
      <c r="G28" s="201">
        <v>21.16</v>
      </c>
      <c r="H28" s="201">
        <v>0</v>
      </c>
      <c r="I28" s="201">
        <v>0</v>
      </c>
      <c r="J28" s="201">
        <v>26.91</v>
      </c>
      <c r="K28" s="201">
        <v>4.5599999999999996</v>
      </c>
      <c r="L28" s="201">
        <v>201.42</v>
      </c>
      <c r="M28" s="201">
        <v>1.07</v>
      </c>
      <c r="N28" s="201">
        <v>0.69</v>
      </c>
      <c r="O28" s="201">
        <v>0</v>
      </c>
      <c r="P28" s="201">
        <v>1.61</v>
      </c>
      <c r="Q28" s="201">
        <v>0.25</v>
      </c>
      <c r="R28" s="201">
        <v>0.49</v>
      </c>
      <c r="S28" s="201">
        <v>0.3</v>
      </c>
      <c r="T28" s="201">
        <v>0</v>
      </c>
      <c r="U28" s="201">
        <v>4.8</v>
      </c>
      <c r="V28" s="201">
        <v>0.24</v>
      </c>
      <c r="W28" s="201">
        <v>0.54</v>
      </c>
      <c r="X28" s="201">
        <v>1.71</v>
      </c>
      <c r="Y28" s="201">
        <v>0</v>
      </c>
      <c r="Z28" s="201">
        <v>2.93</v>
      </c>
      <c r="AA28" s="201">
        <v>1.04</v>
      </c>
      <c r="AB28" s="201">
        <v>0</v>
      </c>
      <c r="AC28" s="201">
        <v>11.87</v>
      </c>
      <c r="AD28" s="201">
        <v>14.84</v>
      </c>
      <c r="AE28" s="201">
        <v>0</v>
      </c>
      <c r="AF28" s="201">
        <v>0</v>
      </c>
      <c r="AG28" s="201">
        <v>52.06</v>
      </c>
      <c r="AH28" s="201">
        <v>0</v>
      </c>
      <c r="AI28" s="201">
        <v>5.78</v>
      </c>
      <c r="AJ28" s="201">
        <v>0</v>
      </c>
      <c r="AK28" s="201">
        <v>12.3</v>
      </c>
      <c r="AL28" s="201">
        <v>0</v>
      </c>
      <c r="AM28" s="201">
        <v>0</v>
      </c>
      <c r="AN28" s="201">
        <v>0</v>
      </c>
      <c r="AO28" s="201">
        <v>219.7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12.98</v>
      </c>
      <c r="E29" s="201">
        <v>0</v>
      </c>
      <c r="F29" s="201">
        <v>0</v>
      </c>
      <c r="G29" s="201">
        <v>21.16</v>
      </c>
      <c r="H29" s="201">
        <v>0</v>
      </c>
      <c r="I29" s="201">
        <v>0</v>
      </c>
      <c r="J29" s="201">
        <v>26.91</v>
      </c>
      <c r="K29" s="201">
        <v>4.5599999999999996</v>
      </c>
      <c r="L29" s="201">
        <v>252.94</v>
      </c>
      <c r="M29" s="201">
        <v>1.07</v>
      </c>
      <c r="N29" s="201">
        <v>0.69</v>
      </c>
      <c r="O29" s="201">
        <v>0</v>
      </c>
      <c r="P29" s="201">
        <v>1.61</v>
      </c>
      <c r="Q29" s="201">
        <v>0.25</v>
      </c>
      <c r="R29" s="201">
        <v>0.49</v>
      </c>
      <c r="S29" s="201">
        <v>0.3</v>
      </c>
      <c r="T29" s="201">
        <v>0</v>
      </c>
      <c r="U29" s="201">
        <v>4.8</v>
      </c>
      <c r="V29" s="201">
        <v>0.24</v>
      </c>
      <c r="W29" s="201">
        <v>0.54</v>
      </c>
      <c r="X29" s="201">
        <v>1.71</v>
      </c>
      <c r="Y29" s="201">
        <v>0</v>
      </c>
      <c r="Z29" s="201">
        <v>0</v>
      </c>
      <c r="AA29" s="201">
        <v>1.04</v>
      </c>
      <c r="AB29" s="201">
        <v>0</v>
      </c>
      <c r="AC29" s="201">
        <v>11.87</v>
      </c>
      <c r="AD29" s="201">
        <v>14.84</v>
      </c>
      <c r="AE29" s="201">
        <v>0</v>
      </c>
      <c r="AF29" s="201">
        <v>0</v>
      </c>
      <c r="AG29" s="201">
        <v>52.06</v>
      </c>
      <c r="AH29" s="201">
        <v>0</v>
      </c>
      <c r="AI29" s="201">
        <v>5.78</v>
      </c>
      <c r="AJ29" s="201">
        <v>0</v>
      </c>
      <c r="AK29" s="201">
        <v>16.170000000000002</v>
      </c>
      <c r="AL29" s="201">
        <v>0</v>
      </c>
      <c r="AM29" s="201">
        <v>0</v>
      </c>
      <c r="AN29" s="201">
        <v>0</v>
      </c>
      <c r="AO29" s="201">
        <v>219.7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12.98</v>
      </c>
      <c r="E30" s="201">
        <v>0</v>
      </c>
      <c r="F30" s="201">
        <v>0</v>
      </c>
      <c r="G30" s="201">
        <v>21.16</v>
      </c>
      <c r="H30" s="201">
        <v>0</v>
      </c>
      <c r="I30" s="201">
        <v>0</v>
      </c>
      <c r="J30" s="201">
        <v>26.91</v>
      </c>
      <c r="K30" s="201">
        <v>4.5599999999999996</v>
      </c>
      <c r="L30" s="201">
        <v>259.16000000000003</v>
      </c>
      <c r="M30" s="201">
        <v>1.07</v>
      </c>
      <c r="N30" s="201">
        <v>0.69</v>
      </c>
      <c r="O30" s="201">
        <v>0</v>
      </c>
      <c r="P30" s="201">
        <v>1.61</v>
      </c>
      <c r="Q30" s="201">
        <v>0.25</v>
      </c>
      <c r="R30" s="201">
        <v>0.49</v>
      </c>
      <c r="S30" s="201">
        <v>0.3</v>
      </c>
      <c r="T30" s="201">
        <v>0</v>
      </c>
      <c r="U30" s="201">
        <v>4.8</v>
      </c>
      <c r="V30" s="201">
        <v>0.24</v>
      </c>
      <c r="W30" s="201">
        <v>0.54</v>
      </c>
      <c r="X30" s="201">
        <v>1.71</v>
      </c>
      <c r="Y30" s="201">
        <v>0</v>
      </c>
      <c r="Z30" s="201">
        <v>2.93</v>
      </c>
      <c r="AA30" s="201">
        <v>1.04</v>
      </c>
      <c r="AB30" s="201">
        <v>0</v>
      </c>
      <c r="AC30" s="201">
        <v>11.87</v>
      </c>
      <c r="AD30" s="201">
        <v>14.84</v>
      </c>
      <c r="AE30" s="201">
        <v>0</v>
      </c>
      <c r="AF30" s="201">
        <v>0</v>
      </c>
      <c r="AG30" s="201">
        <v>52.06</v>
      </c>
      <c r="AH30" s="201">
        <v>0</v>
      </c>
      <c r="AI30" s="201">
        <v>5.78</v>
      </c>
      <c r="AJ30" s="201">
        <v>0</v>
      </c>
      <c r="AK30" s="201">
        <v>16.170000000000002</v>
      </c>
      <c r="AL30" s="201">
        <v>0</v>
      </c>
      <c r="AM30" s="201">
        <v>0</v>
      </c>
      <c r="AN30" s="201">
        <v>0</v>
      </c>
      <c r="AO30" s="201">
        <v>219.7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12.98</v>
      </c>
      <c r="E31" s="201">
        <v>0</v>
      </c>
      <c r="F31" s="201">
        <v>0</v>
      </c>
      <c r="G31" s="201">
        <v>21.16</v>
      </c>
      <c r="H31" s="201">
        <v>0</v>
      </c>
      <c r="I31" s="201">
        <v>0</v>
      </c>
      <c r="J31" s="201">
        <v>26.91</v>
      </c>
      <c r="K31" s="201">
        <v>4.5599999999999996</v>
      </c>
      <c r="L31" s="201">
        <v>275.52</v>
      </c>
      <c r="M31" s="201">
        <v>1.07</v>
      </c>
      <c r="N31" s="201">
        <v>0.69</v>
      </c>
      <c r="O31" s="201">
        <v>0</v>
      </c>
      <c r="P31" s="201">
        <v>1.61</v>
      </c>
      <c r="Q31" s="201">
        <v>0</v>
      </c>
      <c r="R31" s="201">
        <v>0.49</v>
      </c>
      <c r="S31" s="201">
        <v>0.3</v>
      </c>
      <c r="T31" s="201">
        <v>0</v>
      </c>
      <c r="U31" s="201">
        <v>4.8</v>
      </c>
      <c r="V31" s="201">
        <v>0.24</v>
      </c>
      <c r="W31" s="201">
        <v>0.54</v>
      </c>
      <c r="X31" s="201">
        <v>1.71</v>
      </c>
      <c r="Y31" s="201">
        <v>0</v>
      </c>
      <c r="Z31" s="201">
        <v>2.93</v>
      </c>
      <c r="AA31" s="201">
        <v>1.04</v>
      </c>
      <c r="AB31" s="201">
        <v>0</v>
      </c>
      <c r="AC31" s="201">
        <v>11.87</v>
      </c>
      <c r="AD31" s="201">
        <v>14.84</v>
      </c>
      <c r="AE31" s="201">
        <v>0</v>
      </c>
      <c r="AF31" s="201">
        <v>0</v>
      </c>
      <c r="AG31" s="201">
        <v>52.06</v>
      </c>
      <c r="AH31" s="201">
        <v>0</v>
      </c>
      <c r="AI31" s="201">
        <v>5.78</v>
      </c>
      <c r="AJ31" s="201">
        <v>0</v>
      </c>
      <c r="AK31" s="201">
        <v>12.3</v>
      </c>
      <c r="AL31" s="201">
        <v>0</v>
      </c>
      <c r="AM31" s="201">
        <v>0</v>
      </c>
      <c r="AN31" s="201">
        <v>0</v>
      </c>
      <c r="AO31" s="201">
        <v>219.7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12.98</v>
      </c>
      <c r="E32" s="201">
        <v>0</v>
      </c>
      <c r="F32" s="201">
        <v>0</v>
      </c>
      <c r="G32" s="201">
        <v>21.16</v>
      </c>
      <c r="H32" s="201">
        <v>0</v>
      </c>
      <c r="I32" s="201">
        <v>0</v>
      </c>
      <c r="J32" s="201">
        <v>26.91</v>
      </c>
      <c r="K32" s="201">
        <v>4.5599999999999996</v>
      </c>
      <c r="L32" s="201">
        <v>275.52</v>
      </c>
      <c r="M32" s="201">
        <v>1.07</v>
      </c>
      <c r="N32" s="201">
        <v>0.69</v>
      </c>
      <c r="O32" s="201">
        <v>0</v>
      </c>
      <c r="P32" s="201">
        <v>1.61</v>
      </c>
      <c r="Q32" s="201">
        <v>0</v>
      </c>
      <c r="R32" s="201">
        <v>0.49</v>
      </c>
      <c r="S32" s="201">
        <v>0.3</v>
      </c>
      <c r="T32" s="201">
        <v>0</v>
      </c>
      <c r="U32" s="201">
        <v>4.8</v>
      </c>
      <c r="V32" s="201">
        <v>0.24</v>
      </c>
      <c r="W32" s="201">
        <v>0.54</v>
      </c>
      <c r="X32" s="201">
        <v>1.71</v>
      </c>
      <c r="Y32" s="201">
        <v>0</v>
      </c>
      <c r="Z32" s="201">
        <v>2.93</v>
      </c>
      <c r="AA32" s="201">
        <v>1.04</v>
      </c>
      <c r="AB32" s="201">
        <v>0</v>
      </c>
      <c r="AC32" s="201">
        <v>11.87</v>
      </c>
      <c r="AD32" s="201">
        <v>14.84</v>
      </c>
      <c r="AE32" s="201">
        <v>0</v>
      </c>
      <c r="AF32" s="201">
        <v>0</v>
      </c>
      <c r="AG32" s="201">
        <v>52.06</v>
      </c>
      <c r="AH32" s="201">
        <v>0</v>
      </c>
      <c r="AI32" s="201">
        <v>5.78</v>
      </c>
      <c r="AJ32" s="201">
        <v>0</v>
      </c>
      <c r="AK32" s="201">
        <v>12.3</v>
      </c>
      <c r="AL32" s="201">
        <v>0</v>
      </c>
      <c r="AM32" s="201">
        <v>0</v>
      </c>
      <c r="AN32" s="201">
        <v>0</v>
      </c>
      <c r="AO32" s="201">
        <v>219.7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12.98</v>
      </c>
      <c r="E33" s="201">
        <v>0</v>
      </c>
      <c r="F33" s="201">
        <v>0</v>
      </c>
      <c r="G33" s="201">
        <v>21.16</v>
      </c>
      <c r="H33" s="201">
        <v>0</v>
      </c>
      <c r="I33" s="201">
        <v>0</v>
      </c>
      <c r="J33" s="201">
        <v>26.91</v>
      </c>
      <c r="K33" s="201">
        <v>4.5599999999999996</v>
      </c>
      <c r="L33" s="201">
        <v>275.52</v>
      </c>
      <c r="M33" s="201">
        <v>1.07</v>
      </c>
      <c r="N33" s="201">
        <v>0.69</v>
      </c>
      <c r="O33" s="201">
        <v>0</v>
      </c>
      <c r="P33" s="201">
        <v>1.61</v>
      </c>
      <c r="Q33" s="201">
        <v>3.22</v>
      </c>
      <c r="R33" s="201">
        <v>0.49</v>
      </c>
      <c r="S33" s="201">
        <v>4.17</v>
      </c>
      <c r="T33" s="201">
        <v>0</v>
      </c>
      <c r="U33" s="201">
        <v>4.8</v>
      </c>
      <c r="V33" s="201">
        <v>0.24</v>
      </c>
      <c r="W33" s="201">
        <v>0.54</v>
      </c>
      <c r="X33" s="201">
        <v>1.71</v>
      </c>
      <c r="Y33" s="201">
        <v>0</v>
      </c>
      <c r="Z33" s="201">
        <v>2.93</v>
      </c>
      <c r="AA33" s="201">
        <v>1.04</v>
      </c>
      <c r="AB33" s="201">
        <v>0</v>
      </c>
      <c r="AC33" s="201">
        <v>11.87</v>
      </c>
      <c r="AD33" s="201">
        <v>14.84</v>
      </c>
      <c r="AE33" s="201">
        <v>0</v>
      </c>
      <c r="AF33" s="201">
        <v>0</v>
      </c>
      <c r="AG33" s="201">
        <v>52.06</v>
      </c>
      <c r="AH33" s="201">
        <v>0</v>
      </c>
      <c r="AI33" s="201">
        <v>5.78</v>
      </c>
      <c r="AJ33" s="201">
        <v>0</v>
      </c>
      <c r="AK33" s="201">
        <v>12.3</v>
      </c>
      <c r="AL33" s="201">
        <v>0</v>
      </c>
      <c r="AM33" s="201">
        <v>0</v>
      </c>
      <c r="AN33" s="201">
        <v>0</v>
      </c>
      <c r="AO33" s="201">
        <v>219.7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12.98</v>
      </c>
      <c r="E34" s="201">
        <v>0</v>
      </c>
      <c r="F34" s="201">
        <v>0</v>
      </c>
      <c r="G34" s="201">
        <v>21.16</v>
      </c>
      <c r="H34" s="201">
        <v>0</v>
      </c>
      <c r="I34" s="201">
        <v>0</v>
      </c>
      <c r="J34" s="201">
        <v>26.91</v>
      </c>
      <c r="K34" s="201">
        <v>4.5599999999999996</v>
      </c>
      <c r="L34" s="201">
        <v>275.52</v>
      </c>
      <c r="M34" s="201">
        <v>1.07</v>
      </c>
      <c r="N34" s="201">
        <v>0.69</v>
      </c>
      <c r="O34" s="201">
        <v>0</v>
      </c>
      <c r="P34" s="201">
        <v>1.61</v>
      </c>
      <c r="Q34" s="201">
        <v>3.22</v>
      </c>
      <c r="R34" s="201">
        <v>0.49</v>
      </c>
      <c r="S34" s="201">
        <v>4.25</v>
      </c>
      <c r="T34" s="201">
        <v>0</v>
      </c>
      <c r="U34" s="201">
        <v>4.8</v>
      </c>
      <c r="V34" s="201">
        <v>0.24</v>
      </c>
      <c r="W34" s="201">
        <v>0.54</v>
      </c>
      <c r="X34" s="201">
        <v>1.71</v>
      </c>
      <c r="Y34" s="201">
        <v>0</v>
      </c>
      <c r="Z34" s="201">
        <v>2.93</v>
      </c>
      <c r="AA34" s="201">
        <v>1.04</v>
      </c>
      <c r="AB34" s="201">
        <v>0</v>
      </c>
      <c r="AC34" s="201">
        <v>11.87</v>
      </c>
      <c r="AD34" s="201">
        <v>14.84</v>
      </c>
      <c r="AE34" s="201">
        <v>0</v>
      </c>
      <c r="AF34" s="201">
        <v>0</v>
      </c>
      <c r="AG34" s="201">
        <v>52.06</v>
      </c>
      <c r="AH34" s="201">
        <v>0</v>
      </c>
      <c r="AI34" s="201">
        <v>5.78</v>
      </c>
      <c r="AJ34" s="201">
        <v>0</v>
      </c>
      <c r="AK34" s="201">
        <v>12.3</v>
      </c>
      <c r="AL34" s="201">
        <v>0</v>
      </c>
      <c r="AM34" s="201">
        <v>0</v>
      </c>
      <c r="AN34" s="201">
        <v>0</v>
      </c>
      <c r="AO34" s="201">
        <v>219.7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12.98</v>
      </c>
      <c r="E35" s="201">
        <v>0</v>
      </c>
      <c r="F35" s="201">
        <v>0</v>
      </c>
      <c r="G35" s="201">
        <v>21.16</v>
      </c>
      <c r="H35" s="201">
        <v>0</v>
      </c>
      <c r="I35" s="201">
        <v>0</v>
      </c>
      <c r="J35" s="201">
        <v>26.91</v>
      </c>
      <c r="K35" s="201">
        <v>4.5599999999999996</v>
      </c>
      <c r="L35" s="201">
        <v>275.52</v>
      </c>
      <c r="M35" s="201">
        <v>1.07</v>
      </c>
      <c r="N35" s="201">
        <v>0.69</v>
      </c>
      <c r="O35" s="201">
        <v>0</v>
      </c>
      <c r="P35" s="201">
        <v>1.61</v>
      </c>
      <c r="Q35" s="201">
        <v>3.22</v>
      </c>
      <c r="R35" s="201">
        <v>6.25</v>
      </c>
      <c r="S35" s="201">
        <v>4.25</v>
      </c>
      <c r="T35" s="201">
        <v>0</v>
      </c>
      <c r="U35" s="201">
        <v>4.8</v>
      </c>
      <c r="V35" s="201">
        <v>3.36</v>
      </c>
      <c r="W35" s="201">
        <v>0.54</v>
      </c>
      <c r="X35" s="201">
        <v>1.71</v>
      </c>
      <c r="Y35" s="201">
        <v>0</v>
      </c>
      <c r="Z35" s="201">
        <v>2.93</v>
      </c>
      <c r="AA35" s="201">
        <v>19.97</v>
      </c>
      <c r="AB35" s="201">
        <v>0</v>
      </c>
      <c r="AC35" s="201">
        <v>11.87</v>
      </c>
      <c r="AD35" s="201">
        <v>14.84</v>
      </c>
      <c r="AE35" s="201">
        <v>0</v>
      </c>
      <c r="AF35" s="201">
        <v>0</v>
      </c>
      <c r="AG35" s="201">
        <v>52.06</v>
      </c>
      <c r="AH35" s="201">
        <v>0</v>
      </c>
      <c r="AI35" s="201">
        <v>5.78</v>
      </c>
      <c r="AJ35" s="201">
        <v>0</v>
      </c>
      <c r="AK35" s="201">
        <v>12.3</v>
      </c>
      <c r="AL35" s="201">
        <v>0</v>
      </c>
      <c r="AM35" s="201">
        <v>0</v>
      </c>
      <c r="AN35" s="201">
        <v>0</v>
      </c>
      <c r="AO35" s="201">
        <v>219.7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12.98</v>
      </c>
      <c r="E36" s="201">
        <v>0</v>
      </c>
      <c r="F36" s="201">
        <v>0</v>
      </c>
      <c r="G36" s="201">
        <v>21.16</v>
      </c>
      <c r="H36" s="201">
        <v>0</v>
      </c>
      <c r="I36" s="201">
        <v>0</v>
      </c>
      <c r="J36" s="201">
        <v>26.91</v>
      </c>
      <c r="K36" s="201">
        <v>4.5599999999999996</v>
      </c>
      <c r="L36" s="201">
        <v>275.52</v>
      </c>
      <c r="M36" s="201">
        <v>1.07</v>
      </c>
      <c r="N36" s="201">
        <v>0.69</v>
      </c>
      <c r="O36" s="201">
        <v>0</v>
      </c>
      <c r="P36" s="201">
        <v>1.61</v>
      </c>
      <c r="Q36" s="201">
        <v>3.22</v>
      </c>
      <c r="R36" s="201">
        <v>6.28</v>
      </c>
      <c r="S36" s="201">
        <v>4.25</v>
      </c>
      <c r="T36" s="201">
        <v>0</v>
      </c>
      <c r="U36" s="201">
        <v>4.8</v>
      </c>
      <c r="V36" s="201">
        <v>3.36</v>
      </c>
      <c r="W36" s="201">
        <v>0.54</v>
      </c>
      <c r="X36" s="201">
        <v>1.71</v>
      </c>
      <c r="Y36" s="201">
        <v>0</v>
      </c>
      <c r="Z36" s="201">
        <v>2.93</v>
      </c>
      <c r="AA36" s="201">
        <v>19.97</v>
      </c>
      <c r="AB36" s="201">
        <v>0</v>
      </c>
      <c r="AC36" s="201">
        <v>11.87</v>
      </c>
      <c r="AD36" s="201">
        <v>14.84</v>
      </c>
      <c r="AE36" s="201">
        <v>0</v>
      </c>
      <c r="AF36" s="201">
        <v>0</v>
      </c>
      <c r="AG36" s="201">
        <v>52.06</v>
      </c>
      <c r="AH36" s="201">
        <v>0</v>
      </c>
      <c r="AI36" s="201">
        <v>5.78</v>
      </c>
      <c r="AJ36" s="201">
        <v>0</v>
      </c>
      <c r="AK36" s="201">
        <v>12.3</v>
      </c>
      <c r="AL36" s="201">
        <v>0</v>
      </c>
      <c r="AM36" s="201">
        <v>0</v>
      </c>
      <c r="AN36" s="201">
        <v>0</v>
      </c>
      <c r="AO36" s="201">
        <v>219.7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12.98</v>
      </c>
      <c r="E37" s="201">
        <v>0</v>
      </c>
      <c r="F37" s="201">
        <v>0</v>
      </c>
      <c r="G37" s="201">
        <v>21.16</v>
      </c>
      <c r="H37" s="201">
        <v>0</v>
      </c>
      <c r="I37" s="201">
        <v>0</v>
      </c>
      <c r="J37" s="201">
        <v>26.91</v>
      </c>
      <c r="K37" s="201">
        <v>4.5599999999999996</v>
      </c>
      <c r="L37" s="201">
        <v>275.52</v>
      </c>
      <c r="M37" s="201">
        <v>1.07</v>
      </c>
      <c r="N37" s="201">
        <v>0.69</v>
      </c>
      <c r="O37" s="201">
        <v>0</v>
      </c>
      <c r="P37" s="201">
        <v>1.61</v>
      </c>
      <c r="Q37" s="201">
        <v>3.22</v>
      </c>
      <c r="R37" s="201">
        <v>6.28</v>
      </c>
      <c r="S37" s="201">
        <v>4.25</v>
      </c>
      <c r="T37" s="201">
        <v>0</v>
      </c>
      <c r="U37" s="201">
        <v>4.8</v>
      </c>
      <c r="V37" s="201">
        <v>3.49</v>
      </c>
      <c r="W37" s="201">
        <v>0.54</v>
      </c>
      <c r="X37" s="201">
        <v>1.71</v>
      </c>
      <c r="Y37" s="201">
        <v>0</v>
      </c>
      <c r="Z37" s="201">
        <v>31.24</v>
      </c>
      <c r="AA37" s="201">
        <v>19.97</v>
      </c>
      <c r="AB37" s="201">
        <v>0</v>
      </c>
      <c r="AC37" s="201">
        <v>11.87</v>
      </c>
      <c r="AD37" s="201">
        <v>14.84</v>
      </c>
      <c r="AE37" s="201">
        <v>0</v>
      </c>
      <c r="AF37" s="201">
        <v>0</v>
      </c>
      <c r="AG37" s="201">
        <v>52.06</v>
      </c>
      <c r="AH37" s="201">
        <v>0</v>
      </c>
      <c r="AI37" s="201">
        <v>5.78</v>
      </c>
      <c r="AJ37" s="201">
        <v>0</v>
      </c>
      <c r="AK37" s="201">
        <v>12.3</v>
      </c>
      <c r="AL37" s="201">
        <v>0</v>
      </c>
      <c r="AM37" s="201">
        <v>0</v>
      </c>
      <c r="AN37" s="201">
        <v>0</v>
      </c>
      <c r="AO37" s="201">
        <v>219.7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12.98</v>
      </c>
      <c r="E38" s="201">
        <v>0</v>
      </c>
      <c r="F38" s="201">
        <v>0</v>
      </c>
      <c r="G38" s="201">
        <v>21.16</v>
      </c>
      <c r="H38" s="201">
        <v>0</v>
      </c>
      <c r="I38" s="201">
        <v>0</v>
      </c>
      <c r="J38" s="201">
        <v>26.91</v>
      </c>
      <c r="K38" s="201">
        <v>4.5599999999999996</v>
      </c>
      <c r="L38" s="201">
        <v>275.52</v>
      </c>
      <c r="M38" s="201">
        <v>1.07</v>
      </c>
      <c r="N38" s="201">
        <v>0.69</v>
      </c>
      <c r="O38" s="201">
        <v>0</v>
      </c>
      <c r="P38" s="201">
        <v>1.61</v>
      </c>
      <c r="Q38" s="201">
        <v>3.22</v>
      </c>
      <c r="R38" s="201">
        <v>6.28</v>
      </c>
      <c r="S38" s="201">
        <v>4.25</v>
      </c>
      <c r="T38" s="201">
        <v>0</v>
      </c>
      <c r="U38" s="201">
        <v>4.8</v>
      </c>
      <c r="V38" s="201">
        <v>3.49</v>
      </c>
      <c r="W38" s="201">
        <v>0.54</v>
      </c>
      <c r="X38" s="201">
        <v>1.71</v>
      </c>
      <c r="Y38" s="201">
        <v>0</v>
      </c>
      <c r="Z38" s="201">
        <v>4.82</v>
      </c>
      <c r="AA38" s="201">
        <v>19.97</v>
      </c>
      <c r="AB38" s="201">
        <v>0</v>
      </c>
      <c r="AC38" s="201">
        <v>11.87</v>
      </c>
      <c r="AD38" s="201">
        <v>14.84</v>
      </c>
      <c r="AE38" s="201">
        <v>0</v>
      </c>
      <c r="AF38" s="201">
        <v>0</v>
      </c>
      <c r="AG38" s="201">
        <v>52.06</v>
      </c>
      <c r="AH38" s="201">
        <v>0</v>
      </c>
      <c r="AI38" s="201">
        <v>5.78</v>
      </c>
      <c r="AJ38" s="201">
        <v>0</v>
      </c>
      <c r="AK38" s="201">
        <v>12.3</v>
      </c>
      <c r="AL38" s="201">
        <v>0</v>
      </c>
      <c r="AM38" s="201">
        <v>0</v>
      </c>
      <c r="AN38" s="201">
        <v>0</v>
      </c>
      <c r="AO38" s="201">
        <v>219.7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12.88</v>
      </c>
      <c r="E39" s="201">
        <v>0</v>
      </c>
      <c r="F39" s="201">
        <v>0</v>
      </c>
      <c r="G39" s="201">
        <v>21.16</v>
      </c>
      <c r="H39" s="201">
        <v>0</v>
      </c>
      <c r="I39" s="201">
        <v>0</v>
      </c>
      <c r="J39" s="201">
        <v>26.91</v>
      </c>
      <c r="K39" s="201">
        <v>4.5599999999999996</v>
      </c>
      <c r="L39" s="201">
        <v>275.52</v>
      </c>
      <c r="M39" s="201">
        <v>1.07</v>
      </c>
      <c r="N39" s="201">
        <v>0.69</v>
      </c>
      <c r="O39" s="201">
        <v>0</v>
      </c>
      <c r="P39" s="201">
        <v>1.61</v>
      </c>
      <c r="Q39" s="201">
        <v>3.22</v>
      </c>
      <c r="R39" s="201">
        <v>6.28</v>
      </c>
      <c r="S39" s="201">
        <v>4.25</v>
      </c>
      <c r="T39" s="201">
        <v>0</v>
      </c>
      <c r="U39" s="201">
        <v>4.8</v>
      </c>
      <c r="V39" s="201">
        <v>3.36</v>
      </c>
      <c r="W39" s="201">
        <v>0.54</v>
      </c>
      <c r="X39" s="201">
        <v>1.71</v>
      </c>
      <c r="Y39" s="201">
        <v>0</v>
      </c>
      <c r="Z39" s="201">
        <v>2.93</v>
      </c>
      <c r="AA39" s="201">
        <v>19.97</v>
      </c>
      <c r="AB39" s="201">
        <v>0</v>
      </c>
      <c r="AC39" s="201">
        <v>11.87</v>
      </c>
      <c r="AD39" s="201">
        <v>14.84</v>
      </c>
      <c r="AE39" s="201">
        <v>0</v>
      </c>
      <c r="AF39" s="201">
        <v>0</v>
      </c>
      <c r="AG39" s="201">
        <v>52.06</v>
      </c>
      <c r="AH39" s="201">
        <v>0</v>
      </c>
      <c r="AI39" s="201">
        <v>5.78</v>
      </c>
      <c r="AJ39" s="201">
        <v>0</v>
      </c>
      <c r="AK39" s="201">
        <v>12.3</v>
      </c>
      <c r="AL39" s="201">
        <v>0</v>
      </c>
      <c r="AM39" s="201">
        <v>0</v>
      </c>
      <c r="AN39" s="201">
        <v>0</v>
      </c>
      <c r="AO39" s="201">
        <v>219.7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12.88</v>
      </c>
      <c r="E40" s="201">
        <v>0</v>
      </c>
      <c r="F40" s="201">
        <v>0</v>
      </c>
      <c r="G40" s="201">
        <v>21.16</v>
      </c>
      <c r="H40" s="201">
        <v>0</v>
      </c>
      <c r="I40" s="201">
        <v>0</v>
      </c>
      <c r="J40" s="201">
        <v>26.91</v>
      </c>
      <c r="K40" s="201">
        <v>4.5599999999999996</v>
      </c>
      <c r="L40" s="201">
        <v>275.52</v>
      </c>
      <c r="M40" s="201">
        <v>1.07</v>
      </c>
      <c r="N40" s="201">
        <v>0.69</v>
      </c>
      <c r="O40" s="201">
        <v>0</v>
      </c>
      <c r="P40" s="201">
        <v>1.61</v>
      </c>
      <c r="Q40" s="201">
        <v>3.22</v>
      </c>
      <c r="R40" s="201">
        <v>6.28</v>
      </c>
      <c r="S40" s="201">
        <v>4.25</v>
      </c>
      <c r="T40" s="201">
        <v>0</v>
      </c>
      <c r="U40" s="201">
        <v>4.8</v>
      </c>
      <c r="V40" s="201">
        <v>3.36</v>
      </c>
      <c r="W40" s="201">
        <v>0.54</v>
      </c>
      <c r="X40" s="201">
        <v>1.71</v>
      </c>
      <c r="Y40" s="201">
        <v>0</v>
      </c>
      <c r="Z40" s="201">
        <v>2.93</v>
      </c>
      <c r="AA40" s="201">
        <v>19.97</v>
      </c>
      <c r="AB40" s="201">
        <v>0</v>
      </c>
      <c r="AC40" s="201">
        <v>11.87</v>
      </c>
      <c r="AD40" s="201">
        <v>14.84</v>
      </c>
      <c r="AE40" s="201">
        <v>0</v>
      </c>
      <c r="AF40" s="201">
        <v>0</v>
      </c>
      <c r="AG40" s="201">
        <v>52.06</v>
      </c>
      <c r="AH40" s="201">
        <v>0</v>
      </c>
      <c r="AI40" s="201">
        <v>5.78</v>
      </c>
      <c r="AJ40" s="201">
        <v>0</v>
      </c>
      <c r="AK40" s="201">
        <v>12.3</v>
      </c>
      <c r="AL40" s="201">
        <v>0</v>
      </c>
      <c r="AM40" s="201">
        <v>0</v>
      </c>
      <c r="AN40" s="201">
        <v>0</v>
      </c>
      <c r="AO40" s="201">
        <v>219.7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12.88</v>
      </c>
      <c r="E41" s="201">
        <v>0</v>
      </c>
      <c r="F41" s="201">
        <v>0</v>
      </c>
      <c r="G41" s="201">
        <v>21.16</v>
      </c>
      <c r="H41" s="201">
        <v>0</v>
      </c>
      <c r="I41" s="201">
        <v>0</v>
      </c>
      <c r="J41" s="201">
        <v>26.91</v>
      </c>
      <c r="K41" s="201">
        <v>4.5599999999999996</v>
      </c>
      <c r="L41" s="201">
        <v>275.52</v>
      </c>
      <c r="M41" s="201">
        <v>1.07</v>
      </c>
      <c r="N41" s="201">
        <v>0.69</v>
      </c>
      <c r="O41" s="201">
        <v>0</v>
      </c>
      <c r="P41" s="201">
        <v>1.61</v>
      </c>
      <c r="Q41" s="201">
        <v>3.22</v>
      </c>
      <c r="R41" s="201">
        <v>6.28</v>
      </c>
      <c r="S41" s="201">
        <v>4.25</v>
      </c>
      <c r="T41" s="201">
        <v>0</v>
      </c>
      <c r="U41" s="201">
        <v>4.8</v>
      </c>
      <c r="V41" s="201">
        <v>3.36</v>
      </c>
      <c r="W41" s="201">
        <v>0.54</v>
      </c>
      <c r="X41" s="201">
        <v>1.71</v>
      </c>
      <c r="Y41" s="201">
        <v>0</v>
      </c>
      <c r="Z41" s="201">
        <v>2.93</v>
      </c>
      <c r="AA41" s="201">
        <v>19.97</v>
      </c>
      <c r="AB41" s="201">
        <v>0</v>
      </c>
      <c r="AC41" s="201">
        <v>11.87</v>
      </c>
      <c r="AD41" s="201">
        <v>14.84</v>
      </c>
      <c r="AE41" s="201">
        <v>0</v>
      </c>
      <c r="AF41" s="201">
        <v>0</v>
      </c>
      <c r="AG41" s="201">
        <v>52.06</v>
      </c>
      <c r="AH41" s="201">
        <v>0</v>
      </c>
      <c r="AI41" s="201">
        <v>5.78</v>
      </c>
      <c r="AJ41" s="201">
        <v>0</v>
      </c>
      <c r="AK41" s="201">
        <v>12.3</v>
      </c>
      <c r="AL41" s="201">
        <v>0</v>
      </c>
      <c r="AM41" s="201">
        <v>0</v>
      </c>
      <c r="AN41" s="201">
        <v>0</v>
      </c>
      <c r="AO41" s="201">
        <v>219.7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12.88</v>
      </c>
      <c r="E42" s="201">
        <v>0</v>
      </c>
      <c r="F42" s="201">
        <v>0</v>
      </c>
      <c r="G42" s="201">
        <v>21.16</v>
      </c>
      <c r="H42" s="201">
        <v>0</v>
      </c>
      <c r="I42" s="201">
        <v>0</v>
      </c>
      <c r="J42" s="201">
        <v>26.91</v>
      </c>
      <c r="K42" s="201">
        <v>4.5599999999999996</v>
      </c>
      <c r="L42" s="201">
        <v>275.52</v>
      </c>
      <c r="M42" s="201">
        <v>1.07</v>
      </c>
      <c r="N42" s="201">
        <v>0.69</v>
      </c>
      <c r="O42" s="201">
        <v>0</v>
      </c>
      <c r="P42" s="201">
        <v>1.61</v>
      </c>
      <c r="Q42" s="201">
        <v>3.22</v>
      </c>
      <c r="R42" s="201">
        <v>6.28</v>
      </c>
      <c r="S42" s="201">
        <v>4.25</v>
      </c>
      <c r="T42" s="201">
        <v>0</v>
      </c>
      <c r="U42" s="201">
        <v>4.8</v>
      </c>
      <c r="V42" s="201">
        <v>3.36</v>
      </c>
      <c r="W42" s="201">
        <v>0.54</v>
      </c>
      <c r="X42" s="201">
        <v>1.71</v>
      </c>
      <c r="Y42" s="201">
        <v>0</v>
      </c>
      <c r="Z42" s="201">
        <v>2.93</v>
      </c>
      <c r="AA42" s="201">
        <v>19.97</v>
      </c>
      <c r="AB42" s="201">
        <v>0</v>
      </c>
      <c r="AC42" s="201">
        <v>11.87</v>
      </c>
      <c r="AD42" s="201">
        <v>14.84</v>
      </c>
      <c r="AE42" s="201">
        <v>0</v>
      </c>
      <c r="AF42" s="201">
        <v>0</v>
      </c>
      <c r="AG42" s="201">
        <v>52.06</v>
      </c>
      <c r="AH42" s="201">
        <v>0</v>
      </c>
      <c r="AI42" s="201">
        <v>5.78</v>
      </c>
      <c r="AJ42" s="201">
        <v>0</v>
      </c>
      <c r="AK42" s="201">
        <v>12.3</v>
      </c>
      <c r="AL42" s="201">
        <v>0</v>
      </c>
      <c r="AM42" s="201">
        <v>0</v>
      </c>
      <c r="AN42" s="201">
        <v>0</v>
      </c>
      <c r="AO42" s="201">
        <v>219.7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12.88</v>
      </c>
      <c r="E43" s="201">
        <v>0</v>
      </c>
      <c r="F43" s="201">
        <v>0</v>
      </c>
      <c r="G43" s="201">
        <v>21.16</v>
      </c>
      <c r="H43" s="201">
        <v>0</v>
      </c>
      <c r="I43" s="201">
        <v>0</v>
      </c>
      <c r="J43" s="201">
        <v>26.74</v>
      </c>
      <c r="K43" s="201">
        <v>4.5599999999999996</v>
      </c>
      <c r="L43" s="201">
        <v>275.52</v>
      </c>
      <c r="M43" s="201">
        <v>1.07</v>
      </c>
      <c r="N43" s="201">
        <v>0.69</v>
      </c>
      <c r="O43" s="201">
        <v>0</v>
      </c>
      <c r="P43" s="201">
        <v>1.61</v>
      </c>
      <c r="Q43" s="201">
        <v>3.22</v>
      </c>
      <c r="R43" s="201">
        <v>6.28</v>
      </c>
      <c r="S43" s="201">
        <v>4.25</v>
      </c>
      <c r="T43" s="201">
        <v>0</v>
      </c>
      <c r="U43" s="201">
        <v>4.8</v>
      </c>
      <c r="V43" s="201">
        <v>3.36</v>
      </c>
      <c r="W43" s="201">
        <v>0.54</v>
      </c>
      <c r="X43" s="201">
        <v>1.71</v>
      </c>
      <c r="Y43" s="201">
        <v>0</v>
      </c>
      <c r="Z43" s="201">
        <v>29.83</v>
      </c>
      <c r="AA43" s="201">
        <v>19.97</v>
      </c>
      <c r="AB43" s="201">
        <v>0</v>
      </c>
      <c r="AC43" s="201">
        <v>11.87</v>
      </c>
      <c r="AD43" s="201">
        <v>14.84</v>
      </c>
      <c r="AE43" s="201">
        <v>0</v>
      </c>
      <c r="AF43" s="201">
        <v>0</v>
      </c>
      <c r="AG43" s="201">
        <v>52.06</v>
      </c>
      <c r="AH43" s="201">
        <v>0</v>
      </c>
      <c r="AI43" s="201">
        <v>5.78</v>
      </c>
      <c r="AJ43" s="201">
        <v>0</v>
      </c>
      <c r="AK43" s="201">
        <v>12.3</v>
      </c>
      <c r="AL43" s="201">
        <v>0</v>
      </c>
      <c r="AM43" s="201">
        <v>0</v>
      </c>
      <c r="AN43" s="201">
        <v>0</v>
      </c>
      <c r="AO43" s="201">
        <v>215.34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12.88</v>
      </c>
      <c r="E44" s="201">
        <v>0</v>
      </c>
      <c r="F44" s="201">
        <v>0</v>
      </c>
      <c r="G44" s="201">
        <v>21.16</v>
      </c>
      <c r="H44" s="201">
        <v>0</v>
      </c>
      <c r="I44" s="201">
        <v>0</v>
      </c>
      <c r="J44" s="201">
        <v>26.74</v>
      </c>
      <c r="K44" s="201">
        <v>4.5599999999999996</v>
      </c>
      <c r="L44" s="201">
        <v>275.52</v>
      </c>
      <c r="M44" s="201">
        <v>1.07</v>
      </c>
      <c r="N44" s="201">
        <v>0.69</v>
      </c>
      <c r="O44" s="201">
        <v>0</v>
      </c>
      <c r="P44" s="201">
        <v>1.61</v>
      </c>
      <c r="Q44" s="201">
        <v>3.22</v>
      </c>
      <c r="R44" s="201">
        <v>6.28</v>
      </c>
      <c r="S44" s="201">
        <v>4.25</v>
      </c>
      <c r="T44" s="201">
        <v>0</v>
      </c>
      <c r="U44" s="201">
        <v>4.8</v>
      </c>
      <c r="V44" s="201">
        <v>3.36</v>
      </c>
      <c r="W44" s="201">
        <v>0.54</v>
      </c>
      <c r="X44" s="201">
        <v>1.71</v>
      </c>
      <c r="Y44" s="201">
        <v>0</v>
      </c>
      <c r="Z44" s="201">
        <v>58.7</v>
      </c>
      <c r="AA44" s="201">
        <v>19.97</v>
      </c>
      <c r="AB44" s="201">
        <v>0</v>
      </c>
      <c r="AC44" s="201">
        <v>11.87</v>
      </c>
      <c r="AD44" s="201">
        <v>14.84</v>
      </c>
      <c r="AE44" s="201">
        <v>0</v>
      </c>
      <c r="AF44" s="201">
        <v>0</v>
      </c>
      <c r="AG44" s="201">
        <v>52.06</v>
      </c>
      <c r="AH44" s="201">
        <v>0</v>
      </c>
      <c r="AI44" s="201">
        <v>5.78</v>
      </c>
      <c r="AJ44" s="201">
        <v>0</v>
      </c>
      <c r="AK44" s="201">
        <v>12.3</v>
      </c>
      <c r="AL44" s="201">
        <v>0</v>
      </c>
      <c r="AM44" s="201">
        <v>0</v>
      </c>
      <c r="AN44" s="201">
        <v>0</v>
      </c>
      <c r="AO44" s="201">
        <v>215.34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12.88</v>
      </c>
      <c r="E45" s="201">
        <v>0</v>
      </c>
      <c r="F45" s="201">
        <v>0</v>
      </c>
      <c r="G45" s="201">
        <v>21.16</v>
      </c>
      <c r="H45" s="201">
        <v>0</v>
      </c>
      <c r="I45" s="201">
        <v>0</v>
      </c>
      <c r="J45" s="201">
        <v>26.74</v>
      </c>
      <c r="K45" s="201">
        <v>4.5599999999999996</v>
      </c>
      <c r="L45" s="201">
        <v>275.52</v>
      </c>
      <c r="M45" s="201">
        <v>1.07</v>
      </c>
      <c r="N45" s="201">
        <v>0.69</v>
      </c>
      <c r="O45" s="201">
        <v>0</v>
      </c>
      <c r="P45" s="201">
        <v>1.61</v>
      </c>
      <c r="Q45" s="201">
        <v>3.22</v>
      </c>
      <c r="R45" s="201">
        <v>6.28</v>
      </c>
      <c r="S45" s="201">
        <v>4.25</v>
      </c>
      <c r="T45" s="201">
        <v>0</v>
      </c>
      <c r="U45" s="201">
        <v>4.8</v>
      </c>
      <c r="V45" s="201">
        <v>3.36</v>
      </c>
      <c r="W45" s="201">
        <v>0.54</v>
      </c>
      <c r="X45" s="201">
        <v>1.71</v>
      </c>
      <c r="Y45" s="201">
        <v>0</v>
      </c>
      <c r="Z45" s="201">
        <v>58.7</v>
      </c>
      <c r="AA45" s="201">
        <v>19.97</v>
      </c>
      <c r="AB45" s="201">
        <v>0</v>
      </c>
      <c r="AC45" s="201">
        <v>11.87</v>
      </c>
      <c r="AD45" s="201">
        <v>14.84</v>
      </c>
      <c r="AE45" s="201">
        <v>0</v>
      </c>
      <c r="AF45" s="201">
        <v>0</v>
      </c>
      <c r="AG45" s="201">
        <v>52.06</v>
      </c>
      <c r="AH45" s="201">
        <v>0</v>
      </c>
      <c r="AI45" s="201">
        <v>5.78</v>
      </c>
      <c r="AJ45" s="201">
        <v>0</v>
      </c>
      <c r="AK45" s="201">
        <v>12.3</v>
      </c>
      <c r="AL45" s="201">
        <v>0</v>
      </c>
      <c r="AM45" s="201">
        <v>0</v>
      </c>
      <c r="AN45" s="201">
        <v>0</v>
      </c>
      <c r="AO45" s="201">
        <v>215.34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12.88</v>
      </c>
      <c r="E46" s="201">
        <v>0</v>
      </c>
      <c r="F46" s="201">
        <v>0</v>
      </c>
      <c r="G46" s="201">
        <v>21.16</v>
      </c>
      <c r="H46" s="201">
        <v>0</v>
      </c>
      <c r="I46" s="201">
        <v>0</v>
      </c>
      <c r="J46" s="201">
        <v>26.74</v>
      </c>
      <c r="K46" s="201">
        <v>4.5599999999999996</v>
      </c>
      <c r="L46" s="201">
        <v>275.52</v>
      </c>
      <c r="M46" s="201">
        <v>1.07</v>
      </c>
      <c r="N46" s="201">
        <v>0.69</v>
      </c>
      <c r="O46" s="201">
        <v>0</v>
      </c>
      <c r="P46" s="201">
        <v>1.61</v>
      </c>
      <c r="Q46" s="201">
        <v>3.22</v>
      </c>
      <c r="R46" s="201">
        <v>6.28</v>
      </c>
      <c r="S46" s="201">
        <v>4.25</v>
      </c>
      <c r="T46" s="201">
        <v>0</v>
      </c>
      <c r="U46" s="201">
        <v>4.8</v>
      </c>
      <c r="V46" s="201">
        <v>3.36</v>
      </c>
      <c r="W46" s="201">
        <v>0.54</v>
      </c>
      <c r="X46" s="201">
        <v>1.71</v>
      </c>
      <c r="Y46" s="201">
        <v>0</v>
      </c>
      <c r="Z46" s="201">
        <v>58.7</v>
      </c>
      <c r="AA46" s="201">
        <v>19.97</v>
      </c>
      <c r="AB46" s="201">
        <v>0</v>
      </c>
      <c r="AC46" s="201">
        <v>11.87</v>
      </c>
      <c r="AD46" s="201">
        <v>14.84</v>
      </c>
      <c r="AE46" s="201">
        <v>0</v>
      </c>
      <c r="AF46" s="201">
        <v>0</v>
      </c>
      <c r="AG46" s="201">
        <v>52.06</v>
      </c>
      <c r="AH46" s="201">
        <v>0</v>
      </c>
      <c r="AI46" s="201">
        <v>5.78</v>
      </c>
      <c r="AJ46" s="201">
        <v>0</v>
      </c>
      <c r="AK46" s="201">
        <v>12.3</v>
      </c>
      <c r="AL46" s="201">
        <v>0</v>
      </c>
      <c r="AM46" s="201">
        <v>0</v>
      </c>
      <c r="AN46" s="201">
        <v>0</v>
      </c>
      <c r="AO46" s="201">
        <v>215.34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12.88</v>
      </c>
      <c r="E47" s="201">
        <v>0</v>
      </c>
      <c r="F47" s="201">
        <v>0</v>
      </c>
      <c r="G47" s="201">
        <v>21.16</v>
      </c>
      <c r="H47" s="201">
        <v>0</v>
      </c>
      <c r="I47" s="201">
        <v>0</v>
      </c>
      <c r="J47" s="201">
        <v>26.74</v>
      </c>
      <c r="K47" s="201">
        <v>4.5599999999999996</v>
      </c>
      <c r="L47" s="201">
        <v>275.52</v>
      </c>
      <c r="M47" s="201">
        <v>1.07</v>
      </c>
      <c r="N47" s="201">
        <v>0.69</v>
      </c>
      <c r="O47" s="201">
        <v>0</v>
      </c>
      <c r="P47" s="201">
        <v>1.61</v>
      </c>
      <c r="Q47" s="201">
        <v>3.22</v>
      </c>
      <c r="R47" s="201">
        <v>6.28</v>
      </c>
      <c r="S47" s="201">
        <v>4.25</v>
      </c>
      <c r="T47" s="201">
        <v>0</v>
      </c>
      <c r="U47" s="201">
        <v>4.8</v>
      </c>
      <c r="V47" s="201">
        <v>3.36</v>
      </c>
      <c r="W47" s="201">
        <v>0.54</v>
      </c>
      <c r="X47" s="201">
        <v>1.71</v>
      </c>
      <c r="Y47" s="201">
        <v>0</v>
      </c>
      <c r="Z47" s="201">
        <v>58.7</v>
      </c>
      <c r="AA47" s="201">
        <v>19.97</v>
      </c>
      <c r="AB47" s="201">
        <v>0</v>
      </c>
      <c r="AC47" s="201">
        <v>11.87</v>
      </c>
      <c r="AD47" s="201">
        <v>14.84</v>
      </c>
      <c r="AE47" s="201">
        <v>0</v>
      </c>
      <c r="AF47" s="201">
        <v>0</v>
      </c>
      <c r="AG47" s="201">
        <v>52.06</v>
      </c>
      <c r="AH47" s="201">
        <v>0</v>
      </c>
      <c r="AI47" s="201">
        <v>5.78</v>
      </c>
      <c r="AJ47" s="201">
        <v>0</v>
      </c>
      <c r="AK47" s="201">
        <v>12.3</v>
      </c>
      <c r="AL47" s="201">
        <v>0</v>
      </c>
      <c r="AM47" s="201">
        <v>0</v>
      </c>
      <c r="AN47" s="201">
        <v>0</v>
      </c>
      <c r="AO47" s="201">
        <v>215.34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12.88</v>
      </c>
      <c r="E48" s="201">
        <v>0</v>
      </c>
      <c r="F48" s="201">
        <v>0</v>
      </c>
      <c r="G48" s="201">
        <v>21.16</v>
      </c>
      <c r="H48" s="201">
        <v>0</v>
      </c>
      <c r="I48" s="201">
        <v>0</v>
      </c>
      <c r="J48" s="201">
        <v>26.74</v>
      </c>
      <c r="K48" s="201">
        <v>4.5599999999999996</v>
      </c>
      <c r="L48" s="201">
        <v>275.52</v>
      </c>
      <c r="M48" s="201">
        <v>1.07</v>
      </c>
      <c r="N48" s="201">
        <v>0.69</v>
      </c>
      <c r="O48" s="201">
        <v>0</v>
      </c>
      <c r="P48" s="201">
        <v>1.61</v>
      </c>
      <c r="Q48" s="201">
        <v>3.22</v>
      </c>
      <c r="R48" s="201">
        <v>6.28</v>
      </c>
      <c r="S48" s="201">
        <v>4.25</v>
      </c>
      <c r="T48" s="201">
        <v>0</v>
      </c>
      <c r="U48" s="201">
        <v>4.8</v>
      </c>
      <c r="V48" s="201">
        <v>3.36</v>
      </c>
      <c r="W48" s="201">
        <v>0.54</v>
      </c>
      <c r="X48" s="201">
        <v>1.71</v>
      </c>
      <c r="Y48" s="201">
        <v>0</v>
      </c>
      <c r="Z48" s="201">
        <v>58.7</v>
      </c>
      <c r="AA48" s="201">
        <v>19.97</v>
      </c>
      <c r="AB48" s="201">
        <v>0</v>
      </c>
      <c r="AC48" s="201">
        <v>11.87</v>
      </c>
      <c r="AD48" s="201">
        <v>14.84</v>
      </c>
      <c r="AE48" s="201">
        <v>0</v>
      </c>
      <c r="AF48" s="201">
        <v>0</v>
      </c>
      <c r="AG48" s="201">
        <v>52.06</v>
      </c>
      <c r="AH48" s="201">
        <v>0</v>
      </c>
      <c r="AI48" s="201">
        <v>5.78</v>
      </c>
      <c r="AJ48" s="201">
        <v>0</v>
      </c>
      <c r="AK48" s="201">
        <v>12.3</v>
      </c>
      <c r="AL48" s="201">
        <v>0</v>
      </c>
      <c r="AM48" s="201">
        <v>0</v>
      </c>
      <c r="AN48" s="201">
        <v>0</v>
      </c>
      <c r="AO48" s="201">
        <v>215.34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12.88</v>
      </c>
      <c r="E49" s="201">
        <v>0</v>
      </c>
      <c r="F49" s="201">
        <v>0</v>
      </c>
      <c r="G49" s="201">
        <v>21.16</v>
      </c>
      <c r="H49" s="201">
        <v>0</v>
      </c>
      <c r="I49" s="201">
        <v>0</v>
      </c>
      <c r="J49" s="201">
        <v>26.74</v>
      </c>
      <c r="K49" s="201">
        <v>4.5599999999999996</v>
      </c>
      <c r="L49" s="201">
        <v>275.52</v>
      </c>
      <c r="M49" s="201">
        <v>1.07</v>
      </c>
      <c r="N49" s="201">
        <v>0.69</v>
      </c>
      <c r="O49" s="201">
        <v>0</v>
      </c>
      <c r="P49" s="201">
        <v>1.61</v>
      </c>
      <c r="Q49" s="201">
        <v>3.22</v>
      </c>
      <c r="R49" s="201">
        <v>6.28</v>
      </c>
      <c r="S49" s="201">
        <v>4.25</v>
      </c>
      <c r="T49" s="201">
        <v>0</v>
      </c>
      <c r="U49" s="201">
        <v>4.8</v>
      </c>
      <c r="V49" s="201">
        <v>3.36</v>
      </c>
      <c r="W49" s="201">
        <v>0.54</v>
      </c>
      <c r="X49" s="201">
        <v>1.71</v>
      </c>
      <c r="Y49" s="201">
        <v>0</v>
      </c>
      <c r="Z49" s="201">
        <v>58.7</v>
      </c>
      <c r="AA49" s="201">
        <v>19.97</v>
      </c>
      <c r="AB49" s="201">
        <v>0</v>
      </c>
      <c r="AC49" s="201">
        <v>11.87</v>
      </c>
      <c r="AD49" s="201">
        <v>14.84</v>
      </c>
      <c r="AE49" s="201">
        <v>0</v>
      </c>
      <c r="AF49" s="201">
        <v>0</v>
      </c>
      <c r="AG49" s="201">
        <v>52.06</v>
      </c>
      <c r="AH49" s="201">
        <v>0</v>
      </c>
      <c r="AI49" s="201">
        <v>5.78</v>
      </c>
      <c r="AJ49" s="201">
        <v>0</v>
      </c>
      <c r="AK49" s="201">
        <v>12.3</v>
      </c>
      <c r="AL49" s="201">
        <v>0</v>
      </c>
      <c r="AM49" s="201">
        <v>0</v>
      </c>
      <c r="AN49" s="201">
        <v>0</v>
      </c>
      <c r="AO49" s="201">
        <v>215.34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12.88</v>
      </c>
      <c r="E50" s="201">
        <v>0</v>
      </c>
      <c r="F50" s="201">
        <v>0</v>
      </c>
      <c r="G50" s="201">
        <v>21.16</v>
      </c>
      <c r="H50" s="201">
        <v>0</v>
      </c>
      <c r="I50" s="201">
        <v>0</v>
      </c>
      <c r="J50" s="201">
        <v>26.74</v>
      </c>
      <c r="K50" s="201">
        <v>4.5599999999999996</v>
      </c>
      <c r="L50" s="201">
        <v>275.52</v>
      </c>
      <c r="M50" s="201">
        <v>1.07</v>
      </c>
      <c r="N50" s="201">
        <v>0.69</v>
      </c>
      <c r="O50" s="201">
        <v>0</v>
      </c>
      <c r="P50" s="201">
        <v>1.61</v>
      </c>
      <c r="Q50" s="201">
        <v>3.22</v>
      </c>
      <c r="R50" s="201">
        <v>6.28</v>
      </c>
      <c r="S50" s="201">
        <v>4.25</v>
      </c>
      <c r="T50" s="201">
        <v>0</v>
      </c>
      <c r="U50" s="201">
        <v>4.8</v>
      </c>
      <c r="V50" s="201">
        <v>3.36</v>
      </c>
      <c r="W50" s="201">
        <v>0.54</v>
      </c>
      <c r="X50" s="201">
        <v>1.71</v>
      </c>
      <c r="Y50" s="201">
        <v>0</v>
      </c>
      <c r="Z50" s="201">
        <v>58.7</v>
      </c>
      <c r="AA50" s="201">
        <v>19.97</v>
      </c>
      <c r="AB50" s="201">
        <v>0</v>
      </c>
      <c r="AC50" s="201">
        <v>11.87</v>
      </c>
      <c r="AD50" s="201">
        <v>14.84</v>
      </c>
      <c r="AE50" s="201">
        <v>0</v>
      </c>
      <c r="AF50" s="201">
        <v>0</v>
      </c>
      <c r="AG50" s="201">
        <v>52.06</v>
      </c>
      <c r="AH50" s="201">
        <v>0</v>
      </c>
      <c r="AI50" s="201">
        <v>5.78</v>
      </c>
      <c r="AJ50" s="201">
        <v>0</v>
      </c>
      <c r="AK50" s="201">
        <v>12.3</v>
      </c>
      <c r="AL50" s="201">
        <v>0</v>
      </c>
      <c r="AM50" s="201">
        <v>0</v>
      </c>
      <c r="AN50" s="201">
        <v>0</v>
      </c>
      <c r="AO50" s="201">
        <v>215.34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12.88</v>
      </c>
      <c r="E51" s="201">
        <v>0</v>
      </c>
      <c r="F51" s="201">
        <v>0</v>
      </c>
      <c r="G51" s="201">
        <v>21.16</v>
      </c>
      <c r="H51" s="201">
        <v>0</v>
      </c>
      <c r="I51" s="201">
        <v>0</v>
      </c>
      <c r="J51" s="201">
        <v>26.74</v>
      </c>
      <c r="K51" s="201">
        <v>4.5599999999999996</v>
      </c>
      <c r="L51" s="201">
        <v>275.52</v>
      </c>
      <c r="M51" s="201">
        <v>1.07</v>
      </c>
      <c r="N51" s="201">
        <v>0.69</v>
      </c>
      <c r="O51" s="201">
        <v>0</v>
      </c>
      <c r="P51" s="201">
        <v>1.61</v>
      </c>
      <c r="Q51" s="201">
        <v>3.22</v>
      </c>
      <c r="R51" s="201">
        <v>6.28</v>
      </c>
      <c r="S51" s="201">
        <v>4.25</v>
      </c>
      <c r="T51" s="201">
        <v>0</v>
      </c>
      <c r="U51" s="201">
        <v>4.8</v>
      </c>
      <c r="V51" s="201">
        <v>3.36</v>
      </c>
      <c r="W51" s="201">
        <v>0.54</v>
      </c>
      <c r="X51" s="201">
        <v>1.71</v>
      </c>
      <c r="Y51" s="201">
        <v>0</v>
      </c>
      <c r="Z51" s="201">
        <v>58.7</v>
      </c>
      <c r="AA51" s="201">
        <v>19.97</v>
      </c>
      <c r="AB51" s="201">
        <v>0</v>
      </c>
      <c r="AC51" s="201">
        <v>11.87</v>
      </c>
      <c r="AD51" s="201">
        <v>14.84</v>
      </c>
      <c r="AE51" s="201">
        <v>0</v>
      </c>
      <c r="AF51" s="201">
        <v>0</v>
      </c>
      <c r="AG51" s="201">
        <v>52.06</v>
      </c>
      <c r="AH51" s="201">
        <v>0</v>
      </c>
      <c r="AI51" s="201">
        <v>5.78</v>
      </c>
      <c r="AJ51" s="201">
        <v>0</v>
      </c>
      <c r="AK51" s="201">
        <v>16.170000000000002</v>
      </c>
      <c r="AL51" s="201">
        <v>0</v>
      </c>
      <c r="AM51" s="201">
        <v>0</v>
      </c>
      <c r="AN51" s="201">
        <v>0</v>
      </c>
      <c r="AO51" s="201">
        <v>215.34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12.88</v>
      </c>
      <c r="E52" s="201">
        <v>0</v>
      </c>
      <c r="F52" s="201">
        <v>0</v>
      </c>
      <c r="G52" s="201">
        <v>21.16</v>
      </c>
      <c r="H52" s="201">
        <v>0</v>
      </c>
      <c r="I52" s="201">
        <v>0</v>
      </c>
      <c r="J52" s="201">
        <v>26.74</v>
      </c>
      <c r="K52" s="201">
        <v>4.5599999999999996</v>
      </c>
      <c r="L52" s="201">
        <v>275.52</v>
      </c>
      <c r="M52" s="201">
        <v>1.07</v>
      </c>
      <c r="N52" s="201">
        <v>0.69</v>
      </c>
      <c r="O52" s="201">
        <v>0</v>
      </c>
      <c r="P52" s="201">
        <v>1.61</v>
      </c>
      <c r="Q52" s="201">
        <v>3.22</v>
      </c>
      <c r="R52" s="201">
        <v>6.28</v>
      </c>
      <c r="S52" s="201">
        <v>4.25</v>
      </c>
      <c r="T52" s="201">
        <v>0</v>
      </c>
      <c r="U52" s="201">
        <v>4.8</v>
      </c>
      <c r="V52" s="201">
        <v>3.36</v>
      </c>
      <c r="W52" s="201">
        <v>0.54</v>
      </c>
      <c r="X52" s="201">
        <v>1.71</v>
      </c>
      <c r="Y52" s="201">
        <v>0</v>
      </c>
      <c r="Z52" s="201">
        <v>58.7</v>
      </c>
      <c r="AA52" s="201">
        <v>19.97</v>
      </c>
      <c r="AB52" s="201">
        <v>0</v>
      </c>
      <c r="AC52" s="201">
        <v>11.87</v>
      </c>
      <c r="AD52" s="201">
        <v>14.84</v>
      </c>
      <c r="AE52" s="201">
        <v>0</v>
      </c>
      <c r="AF52" s="201">
        <v>0</v>
      </c>
      <c r="AG52" s="201">
        <v>52.06</v>
      </c>
      <c r="AH52" s="201">
        <v>0</v>
      </c>
      <c r="AI52" s="201">
        <v>5.78</v>
      </c>
      <c r="AJ52" s="201">
        <v>0</v>
      </c>
      <c r="AK52" s="201">
        <v>16.170000000000002</v>
      </c>
      <c r="AL52" s="201">
        <v>0</v>
      </c>
      <c r="AM52" s="201">
        <v>0</v>
      </c>
      <c r="AN52" s="201">
        <v>0</v>
      </c>
      <c r="AO52" s="201">
        <v>215.34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12.88</v>
      </c>
      <c r="E53" s="201">
        <v>0</v>
      </c>
      <c r="F53" s="201">
        <v>0</v>
      </c>
      <c r="G53" s="201">
        <v>21.16</v>
      </c>
      <c r="H53" s="201">
        <v>0</v>
      </c>
      <c r="I53" s="201">
        <v>0</v>
      </c>
      <c r="J53" s="201">
        <v>26.74</v>
      </c>
      <c r="K53" s="201">
        <v>4.5599999999999996</v>
      </c>
      <c r="L53" s="201">
        <v>275.52</v>
      </c>
      <c r="M53" s="201">
        <v>1.07</v>
      </c>
      <c r="N53" s="201">
        <v>0.69</v>
      </c>
      <c r="O53" s="201">
        <v>0</v>
      </c>
      <c r="P53" s="201">
        <v>1.61</v>
      </c>
      <c r="Q53" s="201">
        <v>3.22</v>
      </c>
      <c r="R53" s="201">
        <v>6.28</v>
      </c>
      <c r="S53" s="201">
        <v>4.25</v>
      </c>
      <c r="T53" s="201">
        <v>0</v>
      </c>
      <c r="U53" s="201">
        <v>4.8</v>
      </c>
      <c r="V53" s="201">
        <v>3.36</v>
      </c>
      <c r="W53" s="201">
        <v>0.54</v>
      </c>
      <c r="X53" s="201">
        <v>1.71</v>
      </c>
      <c r="Y53" s="201">
        <v>0</v>
      </c>
      <c r="Z53" s="201">
        <v>58.7</v>
      </c>
      <c r="AA53" s="201">
        <v>19.97</v>
      </c>
      <c r="AB53" s="201">
        <v>0</v>
      </c>
      <c r="AC53" s="201">
        <v>11.87</v>
      </c>
      <c r="AD53" s="201">
        <v>14.84</v>
      </c>
      <c r="AE53" s="201">
        <v>0</v>
      </c>
      <c r="AF53" s="201">
        <v>0</v>
      </c>
      <c r="AG53" s="201">
        <v>52.06</v>
      </c>
      <c r="AH53" s="201">
        <v>0</v>
      </c>
      <c r="AI53" s="201">
        <v>5.78</v>
      </c>
      <c r="AJ53" s="201">
        <v>0</v>
      </c>
      <c r="AK53" s="201">
        <v>16.170000000000002</v>
      </c>
      <c r="AL53" s="201">
        <v>0</v>
      </c>
      <c r="AM53" s="201">
        <v>0</v>
      </c>
      <c r="AN53" s="201">
        <v>0</v>
      </c>
      <c r="AO53" s="201">
        <v>215.34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12.88</v>
      </c>
      <c r="E54" s="201">
        <v>0</v>
      </c>
      <c r="F54" s="201">
        <v>0</v>
      </c>
      <c r="G54" s="201">
        <v>21.16</v>
      </c>
      <c r="H54" s="201">
        <v>0</v>
      </c>
      <c r="I54" s="201">
        <v>0</v>
      </c>
      <c r="J54" s="201">
        <v>26.74</v>
      </c>
      <c r="K54" s="201">
        <v>4.5599999999999996</v>
      </c>
      <c r="L54" s="201">
        <v>275.52</v>
      </c>
      <c r="M54" s="201">
        <v>1.07</v>
      </c>
      <c r="N54" s="201">
        <v>0.69</v>
      </c>
      <c r="O54" s="201">
        <v>0</v>
      </c>
      <c r="P54" s="201">
        <v>1.61</v>
      </c>
      <c r="Q54" s="201">
        <v>3.22</v>
      </c>
      <c r="R54" s="201">
        <v>6.28</v>
      </c>
      <c r="S54" s="201">
        <v>4.25</v>
      </c>
      <c r="T54" s="201">
        <v>0</v>
      </c>
      <c r="U54" s="201">
        <v>4.8</v>
      </c>
      <c r="V54" s="201">
        <v>3.36</v>
      </c>
      <c r="W54" s="201">
        <v>0.54</v>
      </c>
      <c r="X54" s="201">
        <v>1.71</v>
      </c>
      <c r="Y54" s="201">
        <v>0</v>
      </c>
      <c r="Z54" s="201">
        <v>58.7</v>
      </c>
      <c r="AA54" s="201">
        <v>19.97</v>
      </c>
      <c r="AB54" s="201">
        <v>0</v>
      </c>
      <c r="AC54" s="201">
        <v>11.87</v>
      </c>
      <c r="AD54" s="201">
        <v>14.84</v>
      </c>
      <c r="AE54" s="201">
        <v>0</v>
      </c>
      <c r="AF54" s="201">
        <v>0</v>
      </c>
      <c r="AG54" s="201">
        <v>52.06</v>
      </c>
      <c r="AH54" s="201">
        <v>0</v>
      </c>
      <c r="AI54" s="201">
        <v>5.78</v>
      </c>
      <c r="AJ54" s="201">
        <v>0</v>
      </c>
      <c r="AK54" s="201">
        <v>16.170000000000002</v>
      </c>
      <c r="AL54" s="201">
        <v>0</v>
      </c>
      <c r="AM54" s="201">
        <v>0</v>
      </c>
      <c r="AN54" s="201">
        <v>0</v>
      </c>
      <c r="AO54" s="201">
        <v>215.34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12.88</v>
      </c>
      <c r="E55" s="201">
        <v>0</v>
      </c>
      <c r="F55" s="201">
        <v>0</v>
      </c>
      <c r="G55" s="201">
        <v>21.16</v>
      </c>
      <c r="H55" s="201">
        <v>0</v>
      </c>
      <c r="I55" s="201">
        <v>0</v>
      </c>
      <c r="J55" s="201">
        <v>26.74</v>
      </c>
      <c r="K55" s="201">
        <v>4.5599999999999996</v>
      </c>
      <c r="L55" s="201">
        <v>275.52</v>
      </c>
      <c r="M55" s="201">
        <v>1.07</v>
      </c>
      <c r="N55" s="201">
        <v>0.69</v>
      </c>
      <c r="O55" s="201">
        <v>0</v>
      </c>
      <c r="P55" s="201">
        <v>1.61</v>
      </c>
      <c r="Q55" s="201">
        <v>3.22</v>
      </c>
      <c r="R55" s="201">
        <v>6.28</v>
      </c>
      <c r="S55" s="201">
        <v>4.25</v>
      </c>
      <c r="T55" s="201">
        <v>0</v>
      </c>
      <c r="U55" s="201">
        <v>4.8</v>
      </c>
      <c r="V55" s="201">
        <v>3.36</v>
      </c>
      <c r="W55" s="201">
        <v>7.36</v>
      </c>
      <c r="X55" s="201">
        <v>22.4</v>
      </c>
      <c r="Y55" s="201">
        <v>0</v>
      </c>
      <c r="Z55" s="201">
        <v>58.7</v>
      </c>
      <c r="AA55" s="201">
        <v>19.97</v>
      </c>
      <c r="AB55" s="201">
        <v>0</v>
      </c>
      <c r="AC55" s="201">
        <v>11.87</v>
      </c>
      <c r="AD55" s="201">
        <v>14.84</v>
      </c>
      <c r="AE55" s="201">
        <v>0</v>
      </c>
      <c r="AF55" s="201">
        <v>0</v>
      </c>
      <c r="AG55" s="201">
        <v>52.06</v>
      </c>
      <c r="AH55" s="201">
        <v>0</v>
      </c>
      <c r="AI55" s="201">
        <v>5.78</v>
      </c>
      <c r="AJ55" s="201">
        <v>0</v>
      </c>
      <c r="AK55" s="201">
        <v>12.3</v>
      </c>
      <c r="AL55" s="201">
        <v>0</v>
      </c>
      <c r="AM55" s="201">
        <v>0</v>
      </c>
      <c r="AN55" s="201">
        <v>0</v>
      </c>
      <c r="AO55" s="201">
        <v>215.34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12.88</v>
      </c>
      <c r="E56" s="201">
        <v>0</v>
      </c>
      <c r="F56" s="201">
        <v>0</v>
      </c>
      <c r="G56" s="201">
        <v>21.16</v>
      </c>
      <c r="H56" s="201">
        <v>0</v>
      </c>
      <c r="I56" s="201">
        <v>0</v>
      </c>
      <c r="J56" s="201">
        <v>26.74</v>
      </c>
      <c r="K56" s="201">
        <v>4.5599999999999996</v>
      </c>
      <c r="L56" s="201">
        <v>275.52</v>
      </c>
      <c r="M56" s="201">
        <v>1.07</v>
      </c>
      <c r="N56" s="201">
        <v>0.69</v>
      </c>
      <c r="O56" s="201">
        <v>0</v>
      </c>
      <c r="P56" s="201">
        <v>1.61</v>
      </c>
      <c r="Q56" s="201">
        <v>3.22</v>
      </c>
      <c r="R56" s="201">
        <v>6.28</v>
      </c>
      <c r="S56" s="201">
        <v>4.25</v>
      </c>
      <c r="T56" s="201">
        <v>0</v>
      </c>
      <c r="U56" s="201">
        <v>4.8</v>
      </c>
      <c r="V56" s="201">
        <v>3.36</v>
      </c>
      <c r="W56" s="201">
        <v>7.36</v>
      </c>
      <c r="X56" s="201">
        <v>22.4</v>
      </c>
      <c r="Y56" s="201">
        <v>0</v>
      </c>
      <c r="Z56" s="201">
        <v>58.7</v>
      </c>
      <c r="AA56" s="201">
        <v>19.97</v>
      </c>
      <c r="AB56" s="201">
        <v>0</v>
      </c>
      <c r="AC56" s="201">
        <v>11.87</v>
      </c>
      <c r="AD56" s="201">
        <v>14.84</v>
      </c>
      <c r="AE56" s="201">
        <v>0</v>
      </c>
      <c r="AF56" s="201">
        <v>0</v>
      </c>
      <c r="AG56" s="201">
        <v>52.06</v>
      </c>
      <c r="AH56" s="201">
        <v>0</v>
      </c>
      <c r="AI56" s="201">
        <v>5.78</v>
      </c>
      <c r="AJ56" s="201">
        <v>0</v>
      </c>
      <c r="AK56" s="201">
        <v>12.3</v>
      </c>
      <c r="AL56" s="201">
        <v>0</v>
      </c>
      <c r="AM56" s="201">
        <v>0</v>
      </c>
      <c r="AN56" s="201">
        <v>0</v>
      </c>
      <c r="AO56" s="201">
        <v>215.34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12.88</v>
      </c>
      <c r="E57" s="201">
        <v>0</v>
      </c>
      <c r="F57" s="201">
        <v>0</v>
      </c>
      <c r="G57" s="201">
        <v>21.16</v>
      </c>
      <c r="H57" s="201">
        <v>0</v>
      </c>
      <c r="I57" s="201">
        <v>0</v>
      </c>
      <c r="J57" s="201">
        <v>26.74</v>
      </c>
      <c r="K57" s="201">
        <v>4.5599999999999996</v>
      </c>
      <c r="L57" s="201">
        <v>273.60000000000002</v>
      </c>
      <c r="M57" s="201">
        <v>1.07</v>
      </c>
      <c r="N57" s="201">
        <v>0.69</v>
      </c>
      <c r="O57" s="201">
        <v>0</v>
      </c>
      <c r="P57" s="201">
        <v>1.61</v>
      </c>
      <c r="Q57" s="201">
        <v>3.02</v>
      </c>
      <c r="R57" s="201">
        <v>6.08</v>
      </c>
      <c r="S57" s="201">
        <v>3.77</v>
      </c>
      <c r="T57" s="201">
        <v>0</v>
      </c>
      <c r="U57" s="201">
        <v>4.8</v>
      </c>
      <c r="V57" s="201">
        <v>3.01</v>
      </c>
      <c r="W57" s="201">
        <v>7.36</v>
      </c>
      <c r="X57" s="201">
        <v>22.4</v>
      </c>
      <c r="Y57" s="201">
        <v>0</v>
      </c>
      <c r="Z57" s="201">
        <v>58.7</v>
      </c>
      <c r="AA57" s="201">
        <v>19.97</v>
      </c>
      <c r="AB57" s="201">
        <v>0</v>
      </c>
      <c r="AC57" s="201">
        <v>11.87</v>
      </c>
      <c r="AD57" s="201">
        <v>14.84</v>
      </c>
      <c r="AE57" s="201">
        <v>0</v>
      </c>
      <c r="AF57" s="201">
        <v>0</v>
      </c>
      <c r="AG57" s="201">
        <v>52.06</v>
      </c>
      <c r="AH57" s="201">
        <v>0</v>
      </c>
      <c r="AI57" s="201">
        <v>5.78</v>
      </c>
      <c r="AJ57" s="201">
        <v>0</v>
      </c>
      <c r="AK57" s="201">
        <v>12.3</v>
      </c>
      <c r="AL57" s="201">
        <v>0</v>
      </c>
      <c r="AM57" s="201">
        <v>0</v>
      </c>
      <c r="AN57" s="201">
        <v>0</v>
      </c>
      <c r="AO57" s="201">
        <v>215.34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12.88</v>
      </c>
      <c r="E58" s="201">
        <v>0</v>
      </c>
      <c r="F58" s="201">
        <v>0</v>
      </c>
      <c r="G58" s="201">
        <v>21.16</v>
      </c>
      <c r="H58" s="201">
        <v>0</v>
      </c>
      <c r="I58" s="201">
        <v>0</v>
      </c>
      <c r="J58" s="201">
        <v>26.74</v>
      </c>
      <c r="K58" s="201">
        <v>4.5599999999999996</v>
      </c>
      <c r="L58" s="201">
        <v>273.60000000000002</v>
      </c>
      <c r="M58" s="201">
        <v>1.07</v>
      </c>
      <c r="N58" s="201">
        <v>0.69</v>
      </c>
      <c r="O58" s="201">
        <v>0</v>
      </c>
      <c r="P58" s="201">
        <v>1.61</v>
      </c>
      <c r="Q58" s="201">
        <v>3.02</v>
      </c>
      <c r="R58" s="201">
        <v>6.08</v>
      </c>
      <c r="S58" s="201">
        <v>3.77</v>
      </c>
      <c r="T58" s="201">
        <v>0</v>
      </c>
      <c r="U58" s="201">
        <v>4.8</v>
      </c>
      <c r="V58" s="201">
        <v>3.01</v>
      </c>
      <c r="W58" s="201">
        <v>7.36</v>
      </c>
      <c r="X58" s="201">
        <v>22.4</v>
      </c>
      <c r="Y58" s="201">
        <v>0</v>
      </c>
      <c r="Z58" s="201">
        <v>58.7</v>
      </c>
      <c r="AA58" s="201">
        <v>19.97</v>
      </c>
      <c r="AB58" s="201">
        <v>0</v>
      </c>
      <c r="AC58" s="201">
        <v>11.87</v>
      </c>
      <c r="AD58" s="201">
        <v>14.84</v>
      </c>
      <c r="AE58" s="201">
        <v>0</v>
      </c>
      <c r="AF58" s="201">
        <v>0</v>
      </c>
      <c r="AG58" s="201">
        <v>52.06</v>
      </c>
      <c r="AH58" s="201">
        <v>0</v>
      </c>
      <c r="AI58" s="201">
        <v>5.78</v>
      </c>
      <c r="AJ58" s="201">
        <v>0</v>
      </c>
      <c r="AK58" s="201">
        <v>12.3</v>
      </c>
      <c r="AL58" s="201">
        <v>0</v>
      </c>
      <c r="AM58" s="201">
        <v>0</v>
      </c>
      <c r="AN58" s="201">
        <v>0</v>
      </c>
      <c r="AO58" s="201">
        <v>215.34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12.88</v>
      </c>
      <c r="E59" s="201">
        <v>0</v>
      </c>
      <c r="F59" s="201">
        <v>0</v>
      </c>
      <c r="G59" s="201">
        <v>21.16</v>
      </c>
      <c r="H59" s="201">
        <v>0</v>
      </c>
      <c r="I59" s="201">
        <v>0</v>
      </c>
      <c r="J59" s="201">
        <v>26.74</v>
      </c>
      <c r="K59" s="201">
        <v>4.5199999999999996</v>
      </c>
      <c r="L59" s="201">
        <v>273.60000000000002</v>
      </c>
      <c r="M59" s="201">
        <v>1.07</v>
      </c>
      <c r="N59" s="201">
        <v>0.69</v>
      </c>
      <c r="O59" s="201">
        <v>0</v>
      </c>
      <c r="P59" s="201">
        <v>1.61</v>
      </c>
      <c r="Q59" s="201">
        <v>3.02</v>
      </c>
      <c r="R59" s="201">
        <v>6.08</v>
      </c>
      <c r="S59" s="201">
        <v>3.77</v>
      </c>
      <c r="T59" s="201">
        <v>0</v>
      </c>
      <c r="U59" s="201">
        <v>4.8</v>
      </c>
      <c r="V59" s="201">
        <v>3.01</v>
      </c>
      <c r="W59" s="201">
        <v>0.54</v>
      </c>
      <c r="X59" s="201">
        <v>1.71</v>
      </c>
      <c r="Y59" s="201">
        <v>0</v>
      </c>
      <c r="Z59" s="201">
        <v>58.7</v>
      </c>
      <c r="AA59" s="201">
        <v>19.97</v>
      </c>
      <c r="AB59" s="201">
        <v>0</v>
      </c>
      <c r="AC59" s="201">
        <v>11.87</v>
      </c>
      <c r="AD59" s="201">
        <v>14.84</v>
      </c>
      <c r="AE59" s="201">
        <v>0</v>
      </c>
      <c r="AF59" s="201">
        <v>0</v>
      </c>
      <c r="AG59" s="201">
        <v>52.06</v>
      </c>
      <c r="AH59" s="201">
        <v>0</v>
      </c>
      <c r="AI59" s="201">
        <v>5.78</v>
      </c>
      <c r="AJ59" s="201">
        <v>0</v>
      </c>
      <c r="AK59" s="201">
        <v>12.3</v>
      </c>
      <c r="AL59" s="201">
        <v>0</v>
      </c>
      <c r="AM59" s="201">
        <v>0</v>
      </c>
      <c r="AN59" s="201">
        <v>0</v>
      </c>
      <c r="AO59" s="201">
        <v>215.34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12.88</v>
      </c>
      <c r="E60" s="201">
        <v>0</v>
      </c>
      <c r="F60" s="201">
        <v>0</v>
      </c>
      <c r="G60" s="201">
        <v>21.16</v>
      </c>
      <c r="H60" s="201">
        <v>0</v>
      </c>
      <c r="I60" s="201">
        <v>0</v>
      </c>
      <c r="J60" s="201">
        <v>26.74</v>
      </c>
      <c r="K60" s="201">
        <v>4.5199999999999996</v>
      </c>
      <c r="L60" s="201">
        <v>273.60000000000002</v>
      </c>
      <c r="M60" s="201">
        <v>1.07</v>
      </c>
      <c r="N60" s="201">
        <v>0.69</v>
      </c>
      <c r="O60" s="201">
        <v>0</v>
      </c>
      <c r="P60" s="201">
        <v>1.61</v>
      </c>
      <c r="Q60" s="201">
        <v>3.02</v>
      </c>
      <c r="R60" s="201">
        <v>6.08</v>
      </c>
      <c r="S60" s="201">
        <v>3.77</v>
      </c>
      <c r="T60" s="201">
        <v>0</v>
      </c>
      <c r="U60" s="201">
        <v>4.8</v>
      </c>
      <c r="V60" s="201">
        <v>3.01</v>
      </c>
      <c r="W60" s="201">
        <v>0.54</v>
      </c>
      <c r="X60" s="201">
        <v>1.71</v>
      </c>
      <c r="Y60" s="201">
        <v>0</v>
      </c>
      <c r="Z60" s="201">
        <v>58.7</v>
      </c>
      <c r="AA60" s="201">
        <v>19.97</v>
      </c>
      <c r="AB60" s="201">
        <v>0</v>
      </c>
      <c r="AC60" s="201">
        <v>11.87</v>
      </c>
      <c r="AD60" s="201">
        <v>14.84</v>
      </c>
      <c r="AE60" s="201">
        <v>0</v>
      </c>
      <c r="AF60" s="201">
        <v>0</v>
      </c>
      <c r="AG60" s="201">
        <v>52.06</v>
      </c>
      <c r="AH60" s="201">
        <v>0</v>
      </c>
      <c r="AI60" s="201">
        <v>5.78</v>
      </c>
      <c r="AJ60" s="201">
        <v>0</v>
      </c>
      <c r="AK60" s="201">
        <v>12.3</v>
      </c>
      <c r="AL60" s="201">
        <v>0</v>
      </c>
      <c r="AM60" s="201">
        <v>0</v>
      </c>
      <c r="AN60" s="201">
        <v>0</v>
      </c>
      <c r="AO60" s="201">
        <v>215.34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12.88</v>
      </c>
      <c r="E61" s="201">
        <v>0</v>
      </c>
      <c r="F61" s="201">
        <v>0</v>
      </c>
      <c r="G61" s="201">
        <v>21.16</v>
      </c>
      <c r="H61" s="201">
        <v>0</v>
      </c>
      <c r="I61" s="201">
        <v>0</v>
      </c>
      <c r="J61" s="201">
        <v>26.74</v>
      </c>
      <c r="K61" s="201">
        <v>4.5599999999999996</v>
      </c>
      <c r="L61" s="201">
        <v>273.60000000000002</v>
      </c>
      <c r="M61" s="201">
        <v>1.07</v>
      </c>
      <c r="N61" s="201">
        <v>0.69</v>
      </c>
      <c r="O61" s="201">
        <v>0</v>
      </c>
      <c r="P61" s="201">
        <v>1.61</v>
      </c>
      <c r="Q61" s="201">
        <v>3.02</v>
      </c>
      <c r="R61" s="201">
        <v>6.08</v>
      </c>
      <c r="S61" s="201">
        <v>3.77</v>
      </c>
      <c r="T61" s="201">
        <v>0</v>
      </c>
      <c r="U61" s="201">
        <v>4.8</v>
      </c>
      <c r="V61" s="201">
        <v>3.01</v>
      </c>
      <c r="W61" s="201">
        <v>0.54</v>
      </c>
      <c r="X61" s="201">
        <v>1.71</v>
      </c>
      <c r="Y61" s="201">
        <v>0</v>
      </c>
      <c r="Z61" s="201">
        <v>58.7</v>
      </c>
      <c r="AA61" s="201">
        <v>19.97</v>
      </c>
      <c r="AB61" s="201">
        <v>0</v>
      </c>
      <c r="AC61" s="201">
        <v>11.87</v>
      </c>
      <c r="AD61" s="201">
        <v>14.84</v>
      </c>
      <c r="AE61" s="201">
        <v>0</v>
      </c>
      <c r="AF61" s="201">
        <v>0</v>
      </c>
      <c r="AG61" s="201">
        <v>52.06</v>
      </c>
      <c r="AH61" s="201">
        <v>0</v>
      </c>
      <c r="AI61" s="201">
        <v>5.78</v>
      </c>
      <c r="AJ61" s="201">
        <v>0</v>
      </c>
      <c r="AK61" s="201">
        <v>12.3</v>
      </c>
      <c r="AL61" s="201">
        <v>0</v>
      </c>
      <c r="AM61" s="201">
        <v>0</v>
      </c>
      <c r="AN61" s="201">
        <v>0</v>
      </c>
      <c r="AO61" s="201">
        <v>215.34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12.88</v>
      </c>
      <c r="E62" s="201">
        <v>0</v>
      </c>
      <c r="F62" s="201">
        <v>0</v>
      </c>
      <c r="G62" s="201">
        <v>21.16</v>
      </c>
      <c r="H62" s="201">
        <v>0</v>
      </c>
      <c r="I62" s="201">
        <v>0</v>
      </c>
      <c r="J62" s="201">
        <v>26.74</v>
      </c>
      <c r="K62" s="201">
        <v>4.5599999999999996</v>
      </c>
      <c r="L62" s="201">
        <v>273.60000000000002</v>
      </c>
      <c r="M62" s="201">
        <v>1.07</v>
      </c>
      <c r="N62" s="201">
        <v>0.69</v>
      </c>
      <c r="O62" s="201">
        <v>0</v>
      </c>
      <c r="P62" s="201">
        <v>1.61</v>
      </c>
      <c r="Q62" s="201">
        <v>3.02</v>
      </c>
      <c r="R62" s="201">
        <v>6.08</v>
      </c>
      <c r="S62" s="201">
        <v>3.77</v>
      </c>
      <c r="T62" s="201">
        <v>0</v>
      </c>
      <c r="U62" s="201">
        <v>4.8</v>
      </c>
      <c r="V62" s="201">
        <v>3.01</v>
      </c>
      <c r="W62" s="201">
        <v>0.54</v>
      </c>
      <c r="X62" s="201">
        <v>1.71</v>
      </c>
      <c r="Y62" s="201">
        <v>0</v>
      </c>
      <c r="Z62" s="201">
        <v>29.83</v>
      </c>
      <c r="AA62" s="201">
        <v>19.97</v>
      </c>
      <c r="AB62" s="201">
        <v>0</v>
      </c>
      <c r="AC62" s="201">
        <v>11.87</v>
      </c>
      <c r="AD62" s="201">
        <v>14.84</v>
      </c>
      <c r="AE62" s="201">
        <v>0</v>
      </c>
      <c r="AF62" s="201">
        <v>0</v>
      </c>
      <c r="AG62" s="201">
        <v>52.06</v>
      </c>
      <c r="AH62" s="201">
        <v>0</v>
      </c>
      <c r="AI62" s="201">
        <v>5.78</v>
      </c>
      <c r="AJ62" s="201">
        <v>0</v>
      </c>
      <c r="AK62" s="201">
        <v>12.3</v>
      </c>
      <c r="AL62" s="201">
        <v>0</v>
      </c>
      <c r="AM62" s="201">
        <v>0</v>
      </c>
      <c r="AN62" s="201">
        <v>0</v>
      </c>
      <c r="AO62" s="201">
        <v>215.34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12.88</v>
      </c>
      <c r="E63" s="201">
        <v>0</v>
      </c>
      <c r="F63" s="201">
        <v>0</v>
      </c>
      <c r="G63" s="201">
        <v>21.16</v>
      </c>
      <c r="H63" s="201">
        <v>0</v>
      </c>
      <c r="I63" s="201">
        <v>0</v>
      </c>
      <c r="J63" s="201">
        <v>26.74</v>
      </c>
      <c r="K63" s="201">
        <v>4.5599999999999996</v>
      </c>
      <c r="L63" s="201">
        <v>273.60000000000002</v>
      </c>
      <c r="M63" s="201">
        <v>1.07</v>
      </c>
      <c r="N63" s="201">
        <v>0.69</v>
      </c>
      <c r="O63" s="201">
        <v>0</v>
      </c>
      <c r="P63" s="201">
        <v>1.61</v>
      </c>
      <c r="Q63" s="201">
        <v>3.02</v>
      </c>
      <c r="R63" s="201">
        <v>6.08</v>
      </c>
      <c r="S63" s="201">
        <v>3.77</v>
      </c>
      <c r="T63" s="201">
        <v>0</v>
      </c>
      <c r="U63" s="201">
        <v>4.8</v>
      </c>
      <c r="V63" s="201">
        <v>3.01</v>
      </c>
      <c r="W63" s="201">
        <v>0.54</v>
      </c>
      <c r="X63" s="201">
        <v>1.71</v>
      </c>
      <c r="Y63" s="201">
        <v>0</v>
      </c>
      <c r="Z63" s="201">
        <v>29.83</v>
      </c>
      <c r="AA63" s="201">
        <v>19.97</v>
      </c>
      <c r="AB63" s="201">
        <v>0</v>
      </c>
      <c r="AC63" s="201">
        <v>11.87</v>
      </c>
      <c r="AD63" s="201">
        <v>14.84</v>
      </c>
      <c r="AE63" s="201">
        <v>0</v>
      </c>
      <c r="AF63" s="201">
        <v>0</v>
      </c>
      <c r="AG63" s="201">
        <v>52.06</v>
      </c>
      <c r="AH63" s="201">
        <v>0</v>
      </c>
      <c r="AI63" s="201">
        <v>5.78</v>
      </c>
      <c r="AJ63" s="201">
        <v>0</v>
      </c>
      <c r="AK63" s="201">
        <v>12.3</v>
      </c>
      <c r="AL63" s="201">
        <v>0</v>
      </c>
      <c r="AM63" s="201">
        <v>0</v>
      </c>
      <c r="AN63" s="201">
        <v>0</v>
      </c>
      <c r="AO63" s="201">
        <v>215.34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12.88</v>
      </c>
      <c r="E64" s="201">
        <v>0</v>
      </c>
      <c r="F64" s="201">
        <v>0</v>
      </c>
      <c r="G64" s="201">
        <v>21.16</v>
      </c>
      <c r="H64" s="201">
        <v>0</v>
      </c>
      <c r="I64" s="201">
        <v>0</v>
      </c>
      <c r="J64" s="201">
        <v>26.74</v>
      </c>
      <c r="K64" s="201">
        <v>4.5599999999999996</v>
      </c>
      <c r="L64" s="201">
        <v>273.60000000000002</v>
      </c>
      <c r="M64" s="201">
        <v>1.07</v>
      </c>
      <c r="N64" s="201">
        <v>0.69</v>
      </c>
      <c r="O64" s="201">
        <v>0</v>
      </c>
      <c r="P64" s="201">
        <v>1.61</v>
      </c>
      <c r="Q64" s="201">
        <v>3.02</v>
      </c>
      <c r="R64" s="201">
        <v>6.08</v>
      </c>
      <c r="S64" s="201">
        <v>3.77</v>
      </c>
      <c r="T64" s="201">
        <v>0</v>
      </c>
      <c r="U64" s="201">
        <v>4.8</v>
      </c>
      <c r="V64" s="201">
        <v>3.01</v>
      </c>
      <c r="W64" s="201">
        <v>0.54</v>
      </c>
      <c r="X64" s="201">
        <v>1.71</v>
      </c>
      <c r="Y64" s="201">
        <v>0</v>
      </c>
      <c r="Z64" s="201">
        <v>29.83</v>
      </c>
      <c r="AA64" s="201">
        <v>19.97</v>
      </c>
      <c r="AB64" s="201">
        <v>0</v>
      </c>
      <c r="AC64" s="201">
        <v>11.87</v>
      </c>
      <c r="AD64" s="201">
        <v>14.84</v>
      </c>
      <c r="AE64" s="201">
        <v>0</v>
      </c>
      <c r="AF64" s="201">
        <v>0</v>
      </c>
      <c r="AG64" s="201">
        <v>52.06</v>
      </c>
      <c r="AH64" s="201">
        <v>0</v>
      </c>
      <c r="AI64" s="201">
        <v>5.78</v>
      </c>
      <c r="AJ64" s="201">
        <v>0</v>
      </c>
      <c r="AK64" s="201">
        <v>12.3</v>
      </c>
      <c r="AL64" s="201">
        <v>0</v>
      </c>
      <c r="AM64" s="201">
        <v>0</v>
      </c>
      <c r="AN64" s="201">
        <v>0</v>
      </c>
      <c r="AO64" s="201">
        <v>215.34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12.88</v>
      </c>
      <c r="E65" s="201">
        <v>0</v>
      </c>
      <c r="F65" s="201">
        <v>0</v>
      </c>
      <c r="G65" s="201">
        <v>21.16</v>
      </c>
      <c r="H65" s="201">
        <v>0</v>
      </c>
      <c r="I65" s="201">
        <v>0</v>
      </c>
      <c r="J65" s="201">
        <v>26.74</v>
      </c>
      <c r="K65" s="201">
        <v>4.5599999999999996</v>
      </c>
      <c r="L65" s="201">
        <v>273.60000000000002</v>
      </c>
      <c r="M65" s="201">
        <v>1.07</v>
      </c>
      <c r="N65" s="201">
        <v>0.69</v>
      </c>
      <c r="O65" s="201">
        <v>0</v>
      </c>
      <c r="P65" s="201">
        <v>1.61</v>
      </c>
      <c r="Q65" s="201">
        <v>3.02</v>
      </c>
      <c r="R65" s="201">
        <v>6.08</v>
      </c>
      <c r="S65" s="201">
        <v>3.77</v>
      </c>
      <c r="T65" s="201">
        <v>0</v>
      </c>
      <c r="U65" s="201">
        <v>4.8</v>
      </c>
      <c r="V65" s="201">
        <v>3.01</v>
      </c>
      <c r="W65" s="201">
        <v>0.54</v>
      </c>
      <c r="X65" s="201">
        <v>1.71</v>
      </c>
      <c r="Y65" s="201">
        <v>0</v>
      </c>
      <c r="Z65" s="201">
        <v>29.83</v>
      </c>
      <c r="AA65" s="201">
        <v>19.97</v>
      </c>
      <c r="AB65" s="201">
        <v>0</v>
      </c>
      <c r="AC65" s="201">
        <v>11.87</v>
      </c>
      <c r="AD65" s="201">
        <v>14.84</v>
      </c>
      <c r="AE65" s="201">
        <v>0</v>
      </c>
      <c r="AF65" s="201">
        <v>0</v>
      </c>
      <c r="AG65" s="201">
        <v>52.06</v>
      </c>
      <c r="AH65" s="201">
        <v>0</v>
      </c>
      <c r="AI65" s="201">
        <v>5.78</v>
      </c>
      <c r="AJ65" s="201">
        <v>0</v>
      </c>
      <c r="AK65" s="201">
        <v>12.3</v>
      </c>
      <c r="AL65" s="201">
        <v>0</v>
      </c>
      <c r="AM65" s="201">
        <v>0</v>
      </c>
      <c r="AN65" s="201">
        <v>0</v>
      </c>
      <c r="AO65" s="201">
        <v>215.34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12.88</v>
      </c>
      <c r="E66" s="201">
        <v>0</v>
      </c>
      <c r="F66" s="201">
        <v>0</v>
      </c>
      <c r="G66" s="201">
        <v>21.16</v>
      </c>
      <c r="H66" s="201">
        <v>0</v>
      </c>
      <c r="I66" s="201">
        <v>0</v>
      </c>
      <c r="J66" s="201">
        <v>26.74</v>
      </c>
      <c r="K66" s="201">
        <v>4.5599999999999996</v>
      </c>
      <c r="L66" s="201">
        <v>273.60000000000002</v>
      </c>
      <c r="M66" s="201">
        <v>1.07</v>
      </c>
      <c r="N66" s="201">
        <v>0.69</v>
      </c>
      <c r="O66" s="201">
        <v>0</v>
      </c>
      <c r="P66" s="201">
        <v>1.61</v>
      </c>
      <c r="Q66" s="201">
        <v>3.02</v>
      </c>
      <c r="R66" s="201">
        <v>6.08</v>
      </c>
      <c r="S66" s="201">
        <v>3.77</v>
      </c>
      <c r="T66" s="201">
        <v>0</v>
      </c>
      <c r="U66" s="201">
        <v>4.8</v>
      </c>
      <c r="V66" s="201">
        <v>3.01</v>
      </c>
      <c r="W66" s="201">
        <v>0.54</v>
      </c>
      <c r="X66" s="201">
        <v>1.71</v>
      </c>
      <c r="Y66" s="201">
        <v>0</v>
      </c>
      <c r="Z66" s="201">
        <v>4.0199999999999996</v>
      </c>
      <c r="AA66" s="201">
        <v>19.97</v>
      </c>
      <c r="AB66" s="201">
        <v>0</v>
      </c>
      <c r="AC66" s="201">
        <v>11.87</v>
      </c>
      <c r="AD66" s="201">
        <v>14.84</v>
      </c>
      <c r="AE66" s="201">
        <v>0</v>
      </c>
      <c r="AF66" s="201">
        <v>0</v>
      </c>
      <c r="AG66" s="201">
        <v>52.06</v>
      </c>
      <c r="AH66" s="201">
        <v>0</v>
      </c>
      <c r="AI66" s="201">
        <v>5.78</v>
      </c>
      <c r="AJ66" s="201">
        <v>0</v>
      </c>
      <c r="AK66" s="201">
        <v>12.3</v>
      </c>
      <c r="AL66" s="201">
        <v>0</v>
      </c>
      <c r="AM66" s="201">
        <v>0</v>
      </c>
      <c r="AN66" s="201">
        <v>0</v>
      </c>
      <c r="AO66" s="201">
        <v>215.34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12.88</v>
      </c>
      <c r="E67" s="201">
        <v>0</v>
      </c>
      <c r="F67" s="201">
        <v>0</v>
      </c>
      <c r="G67" s="201">
        <v>21.16</v>
      </c>
      <c r="H67" s="201">
        <v>0</v>
      </c>
      <c r="I67" s="201">
        <v>0</v>
      </c>
      <c r="J67" s="201">
        <v>26.74</v>
      </c>
      <c r="K67" s="201">
        <v>4.5599999999999996</v>
      </c>
      <c r="L67" s="201">
        <v>273.60000000000002</v>
      </c>
      <c r="M67" s="201">
        <v>1.07</v>
      </c>
      <c r="N67" s="201">
        <v>0.69</v>
      </c>
      <c r="O67" s="201">
        <v>0</v>
      </c>
      <c r="P67" s="201">
        <v>1.61</v>
      </c>
      <c r="Q67" s="201">
        <v>3.02</v>
      </c>
      <c r="R67" s="201">
        <v>0.49</v>
      </c>
      <c r="S67" s="201">
        <v>3.77</v>
      </c>
      <c r="T67" s="201">
        <v>0</v>
      </c>
      <c r="U67" s="201">
        <v>4.8</v>
      </c>
      <c r="V67" s="201">
        <v>0.24</v>
      </c>
      <c r="W67" s="201">
        <v>0.54</v>
      </c>
      <c r="X67" s="201">
        <v>1.71</v>
      </c>
      <c r="Y67" s="201">
        <v>0</v>
      </c>
      <c r="Z67" s="201">
        <v>2.93</v>
      </c>
      <c r="AA67" s="201">
        <v>1.04</v>
      </c>
      <c r="AB67" s="201">
        <v>0</v>
      </c>
      <c r="AC67" s="201">
        <v>11.87</v>
      </c>
      <c r="AD67" s="201">
        <v>14.84</v>
      </c>
      <c r="AE67" s="201">
        <v>0</v>
      </c>
      <c r="AF67" s="201">
        <v>0</v>
      </c>
      <c r="AG67" s="201">
        <v>52.06</v>
      </c>
      <c r="AH67" s="201">
        <v>0</v>
      </c>
      <c r="AI67" s="201">
        <v>5.78</v>
      </c>
      <c r="AJ67" s="201">
        <v>0</v>
      </c>
      <c r="AK67" s="201">
        <v>12.3</v>
      </c>
      <c r="AL67" s="201">
        <v>0</v>
      </c>
      <c r="AM67" s="201">
        <v>0</v>
      </c>
      <c r="AN67" s="201">
        <v>0</v>
      </c>
      <c r="AO67" s="201">
        <v>215.34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12.88</v>
      </c>
      <c r="E68" s="201">
        <v>0</v>
      </c>
      <c r="F68" s="201">
        <v>0</v>
      </c>
      <c r="G68" s="201">
        <v>21.16</v>
      </c>
      <c r="H68" s="201">
        <v>0</v>
      </c>
      <c r="I68" s="201">
        <v>0</v>
      </c>
      <c r="J68" s="201">
        <v>26.74</v>
      </c>
      <c r="K68" s="201">
        <v>4.5599999999999996</v>
      </c>
      <c r="L68" s="201">
        <v>273.58999999999997</v>
      </c>
      <c r="M68" s="201">
        <v>1.07</v>
      </c>
      <c r="N68" s="201">
        <v>0.69</v>
      </c>
      <c r="O68" s="201">
        <v>0</v>
      </c>
      <c r="P68" s="201">
        <v>1.61</v>
      </c>
      <c r="Q68" s="201">
        <v>0.25</v>
      </c>
      <c r="R68" s="201">
        <v>0.49</v>
      </c>
      <c r="S68" s="201">
        <v>0.3</v>
      </c>
      <c r="T68" s="201">
        <v>0</v>
      </c>
      <c r="U68" s="201">
        <v>4.8</v>
      </c>
      <c r="V68" s="201">
        <v>0.24</v>
      </c>
      <c r="W68" s="201">
        <v>0.54</v>
      </c>
      <c r="X68" s="201">
        <v>1.71</v>
      </c>
      <c r="Y68" s="201">
        <v>0</v>
      </c>
      <c r="Z68" s="201">
        <v>7.25</v>
      </c>
      <c r="AA68" s="201">
        <v>1.04</v>
      </c>
      <c r="AB68" s="201">
        <v>0</v>
      </c>
      <c r="AC68" s="201">
        <v>11.87</v>
      </c>
      <c r="AD68" s="201">
        <v>14.84</v>
      </c>
      <c r="AE68" s="201">
        <v>0</v>
      </c>
      <c r="AF68" s="201">
        <v>0</v>
      </c>
      <c r="AG68" s="201">
        <v>52.06</v>
      </c>
      <c r="AH68" s="201">
        <v>0</v>
      </c>
      <c r="AI68" s="201">
        <v>5.78</v>
      </c>
      <c r="AJ68" s="201">
        <v>0</v>
      </c>
      <c r="AK68" s="201">
        <v>12.3</v>
      </c>
      <c r="AL68" s="201">
        <v>0</v>
      </c>
      <c r="AM68" s="201">
        <v>0</v>
      </c>
      <c r="AN68" s="201">
        <v>0</v>
      </c>
      <c r="AO68" s="201">
        <v>215.34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12.88</v>
      </c>
      <c r="E69" s="201">
        <v>0</v>
      </c>
      <c r="F69" s="201">
        <v>0</v>
      </c>
      <c r="G69" s="201">
        <v>21.16</v>
      </c>
      <c r="H69" s="201">
        <v>0</v>
      </c>
      <c r="I69" s="201">
        <v>0</v>
      </c>
      <c r="J69" s="201">
        <v>26.74</v>
      </c>
      <c r="K69" s="201">
        <v>4.5599999999999996</v>
      </c>
      <c r="L69" s="201">
        <v>250.73</v>
      </c>
      <c r="M69" s="201">
        <v>1.07</v>
      </c>
      <c r="N69" s="201">
        <v>0.69</v>
      </c>
      <c r="O69" s="201">
        <v>0</v>
      </c>
      <c r="P69" s="201">
        <v>1.61</v>
      </c>
      <c r="Q69" s="201">
        <v>0.25</v>
      </c>
      <c r="R69" s="201">
        <v>0.49</v>
      </c>
      <c r="S69" s="201">
        <v>0.3</v>
      </c>
      <c r="T69" s="201">
        <v>0</v>
      </c>
      <c r="U69" s="201">
        <v>4.8</v>
      </c>
      <c r="V69" s="201">
        <v>0.24</v>
      </c>
      <c r="W69" s="201">
        <v>0.54</v>
      </c>
      <c r="X69" s="201">
        <v>1.71</v>
      </c>
      <c r="Y69" s="201">
        <v>0</v>
      </c>
      <c r="Z69" s="201">
        <v>2.93</v>
      </c>
      <c r="AA69" s="201">
        <v>1.04</v>
      </c>
      <c r="AB69" s="201">
        <v>0</v>
      </c>
      <c r="AC69" s="201">
        <v>11.87</v>
      </c>
      <c r="AD69" s="201">
        <v>14.84</v>
      </c>
      <c r="AE69" s="201">
        <v>0</v>
      </c>
      <c r="AF69" s="201">
        <v>0</v>
      </c>
      <c r="AG69" s="201">
        <v>52.06</v>
      </c>
      <c r="AH69" s="201">
        <v>0</v>
      </c>
      <c r="AI69" s="201">
        <v>5.78</v>
      </c>
      <c r="AJ69" s="201">
        <v>0</v>
      </c>
      <c r="AK69" s="201">
        <v>12.3</v>
      </c>
      <c r="AL69" s="201">
        <v>0</v>
      </c>
      <c r="AM69" s="201">
        <v>0</v>
      </c>
      <c r="AN69" s="201">
        <v>0</v>
      </c>
      <c r="AO69" s="201">
        <v>215.34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12.88</v>
      </c>
      <c r="E70" s="201">
        <v>0</v>
      </c>
      <c r="F70" s="201">
        <v>0</v>
      </c>
      <c r="G70" s="201">
        <v>21.16</v>
      </c>
      <c r="H70" s="201">
        <v>0</v>
      </c>
      <c r="I70" s="201">
        <v>0</v>
      </c>
      <c r="J70" s="201">
        <v>26.74</v>
      </c>
      <c r="K70" s="201">
        <v>4.5599999999999996</v>
      </c>
      <c r="L70" s="201">
        <v>235.69</v>
      </c>
      <c r="M70" s="201">
        <v>1.07</v>
      </c>
      <c r="N70" s="201">
        <v>0.69</v>
      </c>
      <c r="O70" s="201">
        <v>0</v>
      </c>
      <c r="P70" s="201">
        <v>1.61</v>
      </c>
      <c r="Q70" s="201">
        <v>0.25</v>
      </c>
      <c r="R70" s="201">
        <v>0.49</v>
      </c>
      <c r="S70" s="201">
        <v>0.3</v>
      </c>
      <c r="T70" s="201">
        <v>0</v>
      </c>
      <c r="U70" s="201">
        <v>4.8</v>
      </c>
      <c r="V70" s="201">
        <v>0.24</v>
      </c>
      <c r="W70" s="201">
        <v>0.54</v>
      </c>
      <c r="X70" s="201">
        <v>1.71</v>
      </c>
      <c r="Y70" s="201">
        <v>0</v>
      </c>
      <c r="Z70" s="201">
        <v>2.93</v>
      </c>
      <c r="AA70" s="201">
        <v>1.04</v>
      </c>
      <c r="AB70" s="201">
        <v>0</v>
      </c>
      <c r="AC70" s="201">
        <v>11.87</v>
      </c>
      <c r="AD70" s="201">
        <v>14.84</v>
      </c>
      <c r="AE70" s="201">
        <v>0</v>
      </c>
      <c r="AF70" s="201">
        <v>0</v>
      </c>
      <c r="AG70" s="201">
        <v>52.06</v>
      </c>
      <c r="AH70" s="201">
        <v>0</v>
      </c>
      <c r="AI70" s="201">
        <v>5.78</v>
      </c>
      <c r="AJ70" s="201">
        <v>0</v>
      </c>
      <c r="AK70" s="201">
        <v>12.3</v>
      </c>
      <c r="AL70" s="201">
        <v>0</v>
      </c>
      <c r="AM70" s="201">
        <v>0</v>
      </c>
      <c r="AN70" s="201">
        <v>0</v>
      </c>
      <c r="AO70" s="201">
        <v>215.34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12.88</v>
      </c>
      <c r="E71" s="201">
        <v>0</v>
      </c>
      <c r="F71" s="201">
        <v>0</v>
      </c>
      <c r="G71" s="201">
        <v>21.16</v>
      </c>
      <c r="H71" s="201">
        <v>0</v>
      </c>
      <c r="I71" s="201">
        <v>0</v>
      </c>
      <c r="J71" s="201">
        <v>26.91</v>
      </c>
      <c r="K71" s="201">
        <v>4.6399999999999997</v>
      </c>
      <c r="L71" s="201">
        <v>250.73</v>
      </c>
      <c r="M71" s="201">
        <v>1.07</v>
      </c>
      <c r="N71" s="201">
        <v>0.69</v>
      </c>
      <c r="O71" s="201">
        <v>0</v>
      </c>
      <c r="P71" s="201">
        <v>1.61</v>
      </c>
      <c r="Q71" s="201">
        <v>0.28999999999999998</v>
      </c>
      <c r="R71" s="201">
        <v>0.49</v>
      </c>
      <c r="S71" s="201">
        <v>0.3</v>
      </c>
      <c r="T71" s="201">
        <v>0</v>
      </c>
      <c r="U71" s="201">
        <v>4.8</v>
      </c>
      <c r="V71" s="201">
        <v>0.24</v>
      </c>
      <c r="W71" s="201">
        <v>0.54</v>
      </c>
      <c r="X71" s="201">
        <v>1.71</v>
      </c>
      <c r="Y71" s="201">
        <v>0</v>
      </c>
      <c r="Z71" s="201">
        <v>2.93</v>
      </c>
      <c r="AA71" s="201">
        <v>0.89</v>
      </c>
      <c r="AB71" s="201">
        <v>0</v>
      </c>
      <c r="AC71" s="201">
        <v>11.87</v>
      </c>
      <c r="AD71" s="201">
        <v>14.84</v>
      </c>
      <c r="AE71" s="201">
        <v>0</v>
      </c>
      <c r="AF71" s="201">
        <v>0</v>
      </c>
      <c r="AG71" s="201">
        <v>52.06</v>
      </c>
      <c r="AH71" s="201">
        <v>0</v>
      </c>
      <c r="AI71" s="201">
        <v>5.78</v>
      </c>
      <c r="AJ71" s="201">
        <v>0</v>
      </c>
      <c r="AK71" s="201">
        <v>12.3</v>
      </c>
      <c r="AL71" s="201">
        <v>0</v>
      </c>
      <c r="AM71" s="201">
        <v>0</v>
      </c>
      <c r="AN71" s="201">
        <v>0</v>
      </c>
      <c r="AO71" s="201">
        <v>215.34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12.88</v>
      </c>
      <c r="E72" s="201">
        <v>0</v>
      </c>
      <c r="F72" s="201">
        <v>0</v>
      </c>
      <c r="G72" s="201">
        <v>21.16</v>
      </c>
      <c r="H72" s="201">
        <v>0</v>
      </c>
      <c r="I72" s="201">
        <v>0</v>
      </c>
      <c r="J72" s="201">
        <v>26.91</v>
      </c>
      <c r="K72" s="201">
        <v>4.5599999999999996</v>
      </c>
      <c r="L72" s="201">
        <v>240.7</v>
      </c>
      <c r="M72" s="201">
        <v>1.07</v>
      </c>
      <c r="N72" s="201">
        <v>0.69</v>
      </c>
      <c r="O72" s="201">
        <v>0</v>
      </c>
      <c r="P72" s="201">
        <v>1.61</v>
      </c>
      <c r="Q72" s="201">
        <v>0.25</v>
      </c>
      <c r="R72" s="201">
        <v>0.49</v>
      </c>
      <c r="S72" s="201">
        <v>0.3</v>
      </c>
      <c r="T72" s="201">
        <v>0</v>
      </c>
      <c r="U72" s="201">
        <v>4.8</v>
      </c>
      <c r="V72" s="201">
        <v>0.24</v>
      </c>
      <c r="W72" s="201">
        <v>0.54</v>
      </c>
      <c r="X72" s="201">
        <v>1.71</v>
      </c>
      <c r="Y72" s="201">
        <v>0</v>
      </c>
      <c r="Z72" s="201">
        <v>2.93</v>
      </c>
      <c r="AA72" s="201">
        <v>0.89</v>
      </c>
      <c r="AB72" s="201">
        <v>0</v>
      </c>
      <c r="AC72" s="201">
        <v>11.87</v>
      </c>
      <c r="AD72" s="201">
        <v>14.84</v>
      </c>
      <c r="AE72" s="201">
        <v>0</v>
      </c>
      <c r="AF72" s="201">
        <v>0</v>
      </c>
      <c r="AG72" s="201">
        <v>52.06</v>
      </c>
      <c r="AH72" s="201">
        <v>0</v>
      </c>
      <c r="AI72" s="201">
        <v>5.78</v>
      </c>
      <c r="AJ72" s="201">
        <v>0</v>
      </c>
      <c r="AK72" s="201">
        <v>12.3</v>
      </c>
      <c r="AL72" s="201">
        <v>0</v>
      </c>
      <c r="AM72" s="201">
        <v>0</v>
      </c>
      <c r="AN72" s="201">
        <v>0</v>
      </c>
      <c r="AO72" s="201">
        <v>215.34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12.88</v>
      </c>
      <c r="E73" s="201">
        <v>0</v>
      </c>
      <c r="F73" s="201">
        <v>0</v>
      </c>
      <c r="G73" s="201">
        <v>21.16</v>
      </c>
      <c r="H73" s="201">
        <v>0</v>
      </c>
      <c r="I73" s="201">
        <v>0</v>
      </c>
      <c r="J73" s="201">
        <v>26.91</v>
      </c>
      <c r="K73" s="201">
        <v>4.5599999999999996</v>
      </c>
      <c r="L73" s="201">
        <v>250.73</v>
      </c>
      <c r="M73" s="201">
        <v>1.07</v>
      </c>
      <c r="N73" s="201">
        <v>0.69</v>
      </c>
      <c r="O73" s="201">
        <v>0</v>
      </c>
      <c r="P73" s="201">
        <v>1.61</v>
      </c>
      <c r="Q73" s="201">
        <v>0.25</v>
      </c>
      <c r="R73" s="201">
        <v>0.49</v>
      </c>
      <c r="S73" s="201">
        <v>0.3</v>
      </c>
      <c r="T73" s="201">
        <v>0</v>
      </c>
      <c r="U73" s="201">
        <v>4.8</v>
      </c>
      <c r="V73" s="201">
        <v>0.24</v>
      </c>
      <c r="W73" s="201">
        <v>0.54</v>
      </c>
      <c r="X73" s="201">
        <v>1.55</v>
      </c>
      <c r="Y73" s="201">
        <v>0</v>
      </c>
      <c r="Z73" s="201">
        <v>2.93</v>
      </c>
      <c r="AA73" s="201">
        <v>1.04</v>
      </c>
      <c r="AB73" s="201">
        <v>0</v>
      </c>
      <c r="AC73" s="201">
        <v>11.87</v>
      </c>
      <c r="AD73" s="201">
        <v>14.84</v>
      </c>
      <c r="AE73" s="201">
        <v>0</v>
      </c>
      <c r="AF73" s="201">
        <v>0</v>
      </c>
      <c r="AG73" s="201">
        <v>52.06</v>
      </c>
      <c r="AH73" s="201">
        <v>0</v>
      </c>
      <c r="AI73" s="201">
        <v>5.78</v>
      </c>
      <c r="AJ73" s="201">
        <v>0</v>
      </c>
      <c r="AK73" s="201">
        <v>16.170000000000002</v>
      </c>
      <c r="AL73" s="201">
        <v>0</v>
      </c>
      <c r="AM73" s="201">
        <v>0</v>
      </c>
      <c r="AN73" s="201">
        <v>0</v>
      </c>
      <c r="AO73" s="201">
        <v>215.34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12.88</v>
      </c>
      <c r="E74" s="201">
        <v>0</v>
      </c>
      <c r="F74" s="201">
        <v>0</v>
      </c>
      <c r="G74" s="201">
        <v>21.16</v>
      </c>
      <c r="H74" s="201">
        <v>0</v>
      </c>
      <c r="I74" s="201">
        <v>0</v>
      </c>
      <c r="J74" s="201">
        <v>26.91</v>
      </c>
      <c r="K74" s="201">
        <v>4.5599999999999996</v>
      </c>
      <c r="L74" s="201">
        <v>260.76</v>
      </c>
      <c r="M74" s="201">
        <v>1.07</v>
      </c>
      <c r="N74" s="201">
        <v>0.69</v>
      </c>
      <c r="O74" s="201">
        <v>0</v>
      </c>
      <c r="P74" s="201">
        <v>1.61</v>
      </c>
      <c r="Q74" s="201">
        <v>0.25</v>
      </c>
      <c r="R74" s="201">
        <v>0.49</v>
      </c>
      <c r="S74" s="201">
        <v>0.3</v>
      </c>
      <c r="T74" s="201">
        <v>0</v>
      </c>
      <c r="U74" s="201">
        <v>4.8</v>
      </c>
      <c r="V74" s="201">
        <v>0.24</v>
      </c>
      <c r="W74" s="201">
        <v>0.54</v>
      </c>
      <c r="X74" s="201">
        <v>1.55</v>
      </c>
      <c r="Y74" s="201">
        <v>0</v>
      </c>
      <c r="Z74" s="201">
        <v>2.93</v>
      </c>
      <c r="AA74" s="201">
        <v>1.04</v>
      </c>
      <c r="AB74" s="201">
        <v>0</v>
      </c>
      <c r="AC74" s="201">
        <v>11.87</v>
      </c>
      <c r="AD74" s="201">
        <v>14.84</v>
      </c>
      <c r="AE74" s="201">
        <v>0</v>
      </c>
      <c r="AF74" s="201">
        <v>0</v>
      </c>
      <c r="AG74" s="201">
        <v>52.06</v>
      </c>
      <c r="AH74" s="201">
        <v>0</v>
      </c>
      <c r="AI74" s="201">
        <v>5.78</v>
      </c>
      <c r="AJ74" s="201">
        <v>0</v>
      </c>
      <c r="AK74" s="201">
        <v>16.170000000000002</v>
      </c>
      <c r="AL74" s="201">
        <v>0</v>
      </c>
      <c r="AM74" s="201">
        <v>0</v>
      </c>
      <c r="AN74" s="201">
        <v>0</v>
      </c>
      <c r="AO74" s="201">
        <v>215.34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12.88</v>
      </c>
      <c r="E75" s="201">
        <v>0</v>
      </c>
      <c r="F75" s="201">
        <v>0</v>
      </c>
      <c r="G75" s="201">
        <v>21.16</v>
      </c>
      <c r="H75" s="201">
        <v>0</v>
      </c>
      <c r="I75" s="201">
        <v>0</v>
      </c>
      <c r="J75" s="201">
        <v>26.91</v>
      </c>
      <c r="K75" s="201">
        <v>5.52</v>
      </c>
      <c r="L75" s="201">
        <v>275.51</v>
      </c>
      <c r="M75" s="201">
        <v>1.07</v>
      </c>
      <c r="N75" s="201">
        <v>0.69</v>
      </c>
      <c r="O75" s="201">
        <v>0</v>
      </c>
      <c r="P75" s="201">
        <v>1.61</v>
      </c>
      <c r="Q75" s="201">
        <v>0.25</v>
      </c>
      <c r="R75" s="201">
        <v>0.49</v>
      </c>
      <c r="S75" s="201">
        <v>0.3</v>
      </c>
      <c r="T75" s="201">
        <v>0</v>
      </c>
      <c r="U75" s="201">
        <v>4.8</v>
      </c>
      <c r="V75" s="201">
        <v>0.24</v>
      </c>
      <c r="W75" s="201">
        <v>0.54</v>
      </c>
      <c r="X75" s="201">
        <v>1.55</v>
      </c>
      <c r="Y75" s="201">
        <v>0</v>
      </c>
      <c r="Z75" s="201">
        <v>2.93</v>
      </c>
      <c r="AA75" s="201">
        <v>1.04</v>
      </c>
      <c r="AB75" s="201">
        <v>0</v>
      </c>
      <c r="AC75" s="201">
        <v>11.87</v>
      </c>
      <c r="AD75" s="201">
        <v>14.84</v>
      </c>
      <c r="AE75" s="201">
        <v>0</v>
      </c>
      <c r="AF75" s="201">
        <v>0</v>
      </c>
      <c r="AG75" s="201">
        <v>52.06</v>
      </c>
      <c r="AH75" s="201">
        <v>0</v>
      </c>
      <c r="AI75" s="201">
        <v>5.78</v>
      </c>
      <c r="AJ75" s="201">
        <v>0</v>
      </c>
      <c r="AK75" s="201">
        <v>19.61</v>
      </c>
      <c r="AL75" s="201">
        <v>0</v>
      </c>
      <c r="AM75" s="201">
        <v>0</v>
      </c>
      <c r="AN75" s="201">
        <v>0</v>
      </c>
      <c r="AO75" s="201">
        <v>215.34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12.88</v>
      </c>
      <c r="E76" s="201">
        <v>0</v>
      </c>
      <c r="F76" s="201">
        <v>0</v>
      </c>
      <c r="G76" s="201">
        <v>21.16</v>
      </c>
      <c r="H76" s="201">
        <v>0</v>
      </c>
      <c r="I76" s="201">
        <v>0</v>
      </c>
      <c r="J76" s="201">
        <v>26.91</v>
      </c>
      <c r="K76" s="201">
        <v>5.52</v>
      </c>
      <c r="L76" s="201">
        <v>211.03</v>
      </c>
      <c r="M76" s="201">
        <v>1.07</v>
      </c>
      <c r="N76" s="201">
        <v>0.69</v>
      </c>
      <c r="O76" s="201">
        <v>0</v>
      </c>
      <c r="P76" s="201">
        <v>1.61</v>
      </c>
      <c r="Q76" s="201">
        <v>3.16</v>
      </c>
      <c r="R76" s="201">
        <v>6.08</v>
      </c>
      <c r="S76" s="201">
        <v>3.77</v>
      </c>
      <c r="T76" s="201">
        <v>0</v>
      </c>
      <c r="U76" s="201">
        <v>4.8</v>
      </c>
      <c r="V76" s="201">
        <v>0.24</v>
      </c>
      <c r="W76" s="201">
        <v>0.54</v>
      </c>
      <c r="X76" s="201">
        <v>1.55</v>
      </c>
      <c r="Y76" s="201">
        <v>0</v>
      </c>
      <c r="Z76" s="201">
        <v>2.93</v>
      </c>
      <c r="AA76" s="201">
        <v>19.97</v>
      </c>
      <c r="AB76" s="201">
        <v>0</v>
      </c>
      <c r="AC76" s="201">
        <v>11.87</v>
      </c>
      <c r="AD76" s="201">
        <v>14.84</v>
      </c>
      <c r="AE76" s="201">
        <v>0</v>
      </c>
      <c r="AF76" s="201">
        <v>0</v>
      </c>
      <c r="AG76" s="201">
        <v>52.06</v>
      </c>
      <c r="AH76" s="201">
        <v>0</v>
      </c>
      <c r="AI76" s="201">
        <v>5.78</v>
      </c>
      <c r="AJ76" s="201">
        <v>0</v>
      </c>
      <c r="AK76" s="201">
        <v>19.61</v>
      </c>
      <c r="AL76" s="201">
        <v>0</v>
      </c>
      <c r="AM76" s="201">
        <v>0</v>
      </c>
      <c r="AN76" s="201">
        <v>0</v>
      </c>
      <c r="AO76" s="201">
        <v>215.34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12.88</v>
      </c>
      <c r="E77" s="201">
        <v>0</v>
      </c>
      <c r="F77" s="201">
        <v>0</v>
      </c>
      <c r="G77" s="201">
        <v>21.16</v>
      </c>
      <c r="H77" s="201">
        <v>0</v>
      </c>
      <c r="I77" s="201">
        <v>0</v>
      </c>
      <c r="J77" s="201">
        <v>26.91</v>
      </c>
      <c r="K77" s="201">
        <v>0.98</v>
      </c>
      <c r="L77" s="201">
        <v>114.79</v>
      </c>
      <c r="M77" s="201">
        <v>1.07</v>
      </c>
      <c r="N77" s="201">
        <v>0.69</v>
      </c>
      <c r="O77" s="201">
        <v>0</v>
      </c>
      <c r="P77" s="201">
        <v>1.61</v>
      </c>
      <c r="Q77" s="201">
        <v>3.16</v>
      </c>
      <c r="R77" s="201">
        <v>6.08</v>
      </c>
      <c r="S77" s="201">
        <v>3.77</v>
      </c>
      <c r="T77" s="201">
        <v>0</v>
      </c>
      <c r="U77" s="201">
        <v>4.8</v>
      </c>
      <c r="V77" s="201">
        <v>0.24</v>
      </c>
      <c r="W77" s="201">
        <v>0.54</v>
      </c>
      <c r="X77" s="201">
        <v>1.55</v>
      </c>
      <c r="Y77" s="201">
        <v>0</v>
      </c>
      <c r="Z77" s="201">
        <v>2.93</v>
      </c>
      <c r="AA77" s="201">
        <v>19.97</v>
      </c>
      <c r="AB77" s="201">
        <v>0</v>
      </c>
      <c r="AC77" s="201">
        <v>11.87</v>
      </c>
      <c r="AD77" s="201">
        <v>14.84</v>
      </c>
      <c r="AE77" s="201">
        <v>0</v>
      </c>
      <c r="AF77" s="201">
        <v>0</v>
      </c>
      <c r="AG77" s="201">
        <v>52.06</v>
      </c>
      <c r="AH77" s="201">
        <v>0</v>
      </c>
      <c r="AI77" s="201">
        <v>5.78</v>
      </c>
      <c r="AJ77" s="201">
        <v>0</v>
      </c>
      <c r="AK77" s="201">
        <v>19.61</v>
      </c>
      <c r="AL77" s="201">
        <v>0</v>
      </c>
      <c r="AM77" s="201">
        <v>0</v>
      </c>
      <c r="AN77" s="201">
        <v>0</v>
      </c>
      <c r="AO77" s="201">
        <v>215.34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12.88</v>
      </c>
      <c r="E78" s="201">
        <v>0</v>
      </c>
      <c r="F78" s="201">
        <v>0</v>
      </c>
      <c r="G78" s="201">
        <v>21.16</v>
      </c>
      <c r="H78" s="201">
        <v>0</v>
      </c>
      <c r="I78" s="201">
        <v>0</v>
      </c>
      <c r="J78" s="201">
        <v>26.91</v>
      </c>
      <c r="K78" s="201">
        <v>0.35</v>
      </c>
      <c r="L78" s="201">
        <v>22.08</v>
      </c>
      <c r="M78" s="201">
        <v>1.07</v>
      </c>
      <c r="N78" s="201">
        <v>0.69</v>
      </c>
      <c r="O78" s="201">
        <v>0</v>
      </c>
      <c r="P78" s="201">
        <v>1.61</v>
      </c>
      <c r="Q78" s="201">
        <v>0.25</v>
      </c>
      <c r="R78" s="201">
        <v>0.49</v>
      </c>
      <c r="S78" s="201">
        <v>0.3</v>
      </c>
      <c r="T78" s="201">
        <v>0</v>
      </c>
      <c r="U78" s="201">
        <v>4.8</v>
      </c>
      <c r="V78" s="201">
        <v>0.24</v>
      </c>
      <c r="W78" s="201">
        <v>0.54</v>
      </c>
      <c r="X78" s="201">
        <v>1.55</v>
      </c>
      <c r="Y78" s="201">
        <v>0</v>
      </c>
      <c r="Z78" s="201">
        <v>2.93</v>
      </c>
      <c r="AA78" s="201">
        <v>1.04</v>
      </c>
      <c r="AB78" s="201">
        <v>0</v>
      </c>
      <c r="AC78" s="201">
        <v>11.87</v>
      </c>
      <c r="AD78" s="201">
        <v>14.84</v>
      </c>
      <c r="AE78" s="201">
        <v>0</v>
      </c>
      <c r="AF78" s="201">
        <v>0</v>
      </c>
      <c r="AG78" s="201">
        <v>52.06</v>
      </c>
      <c r="AH78" s="201">
        <v>0</v>
      </c>
      <c r="AI78" s="201">
        <v>5.78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215.34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12.98</v>
      </c>
      <c r="E79" s="201">
        <v>0</v>
      </c>
      <c r="F79" s="201">
        <v>0</v>
      </c>
      <c r="G79" s="201">
        <v>21.16</v>
      </c>
      <c r="H79" s="201">
        <v>0</v>
      </c>
      <c r="I79" s="201">
        <v>0</v>
      </c>
      <c r="J79" s="201">
        <v>26.91</v>
      </c>
      <c r="K79" s="201">
        <v>0.35</v>
      </c>
      <c r="L79" s="201">
        <v>21.87</v>
      </c>
      <c r="M79" s="201">
        <v>1.07</v>
      </c>
      <c r="N79" s="201">
        <v>0.69</v>
      </c>
      <c r="O79" s="201">
        <v>0</v>
      </c>
      <c r="P79" s="201">
        <v>1.61</v>
      </c>
      <c r="Q79" s="201">
        <v>0.25</v>
      </c>
      <c r="R79" s="201">
        <v>0.49</v>
      </c>
      <c r="S79" s="201">
        <v>0.3</v>
      </c>
      <c r="T79" s="201">
        <v>0</v>
      </c>
      <c r="U79" s="201">
        <v>4.8</v>
      </c>
      <c r="V79" s="201">
        <v>0.24</v>
      </c>
      <c r="W79" s="201">
        <v>0.54</v>
      </c>
      <c r="X79" s="201">
        <v>1.55</v>
      </c>
      <c r="Y79" s="201">
        <v>0</v>
      </c>
      <c r="Z79" s="201">
        <v>2.93</v>
      </c>
      <c r="AA79" s="201">
        <v>1.04</v>
      </c>
      <c r="AB79" s="201">
        <v>0</v>
      </c>
      <c r="AC79" s="201">
        <v>11.87</v>
      </c>
      <c r="AD79" s="201">
        <v>14.84</v>
      </c>
      <c r="AE79" s="201">
        <v>0</v>
      </c>
      <c r="AF79" s="201">
        <v>0</v>
      </c>
      <c r="AG79" s="201">
        <v>52.06</v>
      </c>
      <c r="AH79" s="201">
        <v>0</v>
      </c>
      <c r="AI79" s="201">
        <v>5.78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215.34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12.98</v>
      </c>
      <c r="E80" s="201">
        <v>0</v>
      </c>
      <c r="F80" s="201">
        <v>0</v>
      </c>
      <c r="G80" s="201">
        <v>21.16</v>
      </c>
      <c r="H80" s="201">
        <v>0</v>
      </c>
      <c r="I80" s="201">
        <v>0</v>
      </c>
      <c r="J80" s="201">
        <v>26.91</v>
      </c>
      <c r="K80" s="201">
        <v>0.35</v>
      </c>
      <c r="L80" s="201">
        <v>21.87</v>
      </c>
      <c r="M80" s="201">
        <v>1.07</v>
      </c>
      <c r="N80" s="201">
        <v>0.69</v>
      </c>
      <c r="O80" s="201">
        <v>0</v>
      </c>
      <c r="P80" s="201">
        <v>1.61</v>
      </c>
      <c r="Q80" s="201">
        <v>0.25</v>
      </c>
      <c r="R80" s="201">
        <v>0.49</v>
      </c>
      <c r="S80" s="201">
        <v>0.3</v>
      </c>
      <c r="T80" s="201">
        <v>0</v>
      </c>
      <c r="U80" s="201">
        <v>4.8</v>
      </c>
      <c r="V80" s="201">
        <v>0.24</v>
      </c>
      <c r="W80" s="201">
        <v>0.54</v>
      </c>
      <c r="X80" s="201">
        <v>1.55</v>
      </c>
      <c r="Y80" s="201">
        <v>0</v>
      </c>
      <c r="Z80" s="201">
        <v>2.93</v>
      </c>
      <c r="AA80" s="201">
        <v>1.04</v>
      </c>
      <c r="AB80" s="201">
        <v>0</v>
      </c>
      <c r="AC80" s="201">
        <v>11.87</v>
      </c>
      <c r="AD80" s="201">
        <v>14.84</v>
      </c>
      <c r="AE80" s="201">
        <v>0</v>
      </c>
      <c r="AF80" s="201">
        <v>0</v>
      </c>
      <c r="AG80" s="201">
        <v>52.06</v>
      </c>
      <c r="AH80" s="201">
        <v>0</v>
      </c>
      <c r="AI80" s="201">
        <v>5.78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215.34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12.98</v>
      </c>
      <c r="E81" s="201">
        <v>0</v>
      </c>
      <c r="F81" s="201">
        <v>0</v>
      </c>
      <c r="G81" s="201">
        <v>21.16</v>
      </c>
      <c r="H81" s="201">
        <v>0</v>
      </c>
      <c r="I81" s="201">
        <v>0</v>
      </c>
      <c r="J81" s="201">
        <v>26.91</v>
      </c>
      <c r="K81" s="201">
        <v>0.35</v>
      </c>
      <c r="L81" s="201">
        <v>21.87</v>
      </c>
      <c r="M81" s="201">
        <v>1.07</v>
      </c>
      <c r="N81" s="201">
        <v>0.69</v>
      </c>
      <c r="O81" s="201">
        <v>0</v>
      </c>
      <c r="P81" s="201">
        <v>1.61</v>
      </c>
      <c r="Q81" s="201">
        <v>0.25</v>
      </c>
      <c r="R81" s="201">
        <v>0.49</v>
      </c>
      <c r="S81" s="201">
        <v>0.3</v>
      </c>
      <c r="T81" s="201">
        <v>0</v>
      </c>
      <c r="U81" s="201">
        <v>4.8</v>
      </c>
      <c r="V81" s="201">
        <v>0.24</v>
      </c>
      <c r="W81" s="201">
        <v>0.54</v>
      </c>
      <c r="X81" s="201">
        <v>1.55</v>
      </c>
      <c r="Y81" s="201">
        <v>0</v>
      </c>
      <c r="Z81" s="201">
        <v>2.93</v>
      </c>
      <c r="AA81" s="201">
        <v>1.04</v>
      </c>
      <c r="AB81" s="201">
        <v>0</v>
      </c>
      <c r="AC81" s="201">
        <v>11.87</v>
      </c>
      <c r="AD81" s="201">
        <v>14.84</v>
      </c>
      <c r="AE81" s="201">
        <v>0</v>
      </c>
      <c r="AF81" s="201">
        <v>0</v>
      </c>
      <c r="AG81" s="201">
        <v>52.06</v>
      </c>
      <c r="AH81" s="201">
        <v>0</v>
      </c>
      <c r="AI81" s="201">
        <v>5.78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215.34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12.98</v>
      </c>
      <c r="E82" s="201">
        <v>0</v>
      </c>
      <c r="F82" s="201">
        <v>0</v>
      </c>
      <c r="G82" s="201">
        <v>21.16</v>
      </c>
      <c r="H82" s="201">
        <v>0</v>
      </c>
      <c r="I82" s="201">
        <v>0</v>
      </c>
      <c r="J82" s="201">
        <v>26.91</v>
      </c>
      <c r="K82" s="201">
        <v>0.35</v>
      </c>
      <c r="L82" s="201">
        <v>21.87</v>
      </c>
      <c r="M82" s="201">
        <v>1.07</v>
      </c>
      <c r="N82" s="201">
        <v>0.69</v>
      </c>
      <c r="O82" s="201">
        <v>0</v>
      </c>
      <c r="P82" s="201">
        <v>1.61</v>
      </c>
      <c r="Q82" s="201">
        <v>0.25</v>
      </c>
      <c r="R82" s="201">
        <v>0.49</v>
      </c>
      <c r="S82" s="201">
        <v>0.3</v>
      </c>
      <c r="T82" s="201">
        <v>0</v>
      </c>
      <c r="U82" s="201">
        <v>4.8</v>
      </c>
      <c r="V82" s="201">
        <v>0.24</v>
      </c>
      <c r="W82" s="201">
        <v>0.54</v>
      </c>
      <c r="X82" s="201">
        <v>1.55</v>
      </c>
      <c r="Y82" s="201">
        <v>0</v>
      </c>
      <c r="Z82" s="201">
        <v>2.93</v>
      </c>
      <c r="AA82" s="201">
        <v>1.04</v>
      </c>
      <c r="AB82" s="201">
        <v>0</v>
      </c>
      <c r="AC82" s="201">
        <v>11.87</v>
      </c>
      <c r="AD82" s="201">
        <v>14.84</v>
      </c>
      <c r="AE82" s="201">
        <v>0</v>
      </c>
      <c r="AF82" s="201">
        <v>0</v>
      </c>
      <c r="AG82" s="201">
        <v>52.06</v>
      </c>
      <c r="AH82" s="201">
        <v>0</v>
      </c>
      <c r="AI82" s="201">
        <v>5.78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215.34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12.98</v>
      </c>
      <c r="E83" s="201">
        <v>0</v>
      </c>
      <c r="F83" s="201">
        <v>0</v>
      </c>
      <c r="G83" s="201">
        <v>21.16</v>
      </c>
      <c r="H83" s="201">
        <v>0</v>
      </c>
      <c r="I83" s="201">
        <v>0</v>
      </c>
      <c r="J83" s="201">
        <v>26.91</v>
      </c>
      <c r="K83" s="201">
        <v>5.52</v>
      </c>
      <c r="L83" s="201">
        <v>100.36</v>
      </c>
      <c r="M83" s="201">
        <v>1.07</v>
      </c>
      <c r="N83" s="201">
        <v>0.69</v>
      </c>
      <c r="O83" s="201">
        <v>0</v>
      </c>
      <c r="P83" s="201">
        <v>1.61</v>
      </c>
      <c r="Q83" s="201">
        <v>3.16</v>
      </c>
      <c r="R83" s="201">
        <v>6.08</v>
      </c>
      <c r="S83" s="201">
        <v>3.77</v>
      </c>
      <c r="T83" s="201">
        <v>0</v>
      </c>
      <c r="U83" s="201">
        <v>4.8</v>
      </c>
      <c r="V83" s="201">
        <v>0.24</v>
      </c>
      <c r="W83" s="201">
        <v>0.54</v>
      </c>
      <c r="X83" s="201">
        <v>8.5399999999999991</v>
      </c>
      <c r="Y83" s="201">
        <v>0</v>
      </c>
      <c r="Z83" s="201">
        <v>2.93</v>
      </c>
      <c r="AA83" s="201">
        <v>19.97</v>
      </c>
      <c r="AB83" s="201">
        <v>0</v>
      </c>
      <c r="AC83" s="201">
        <v>11.87</v>
      </c>
      <c r="AD83" s="201">
        <v>14.84</v>
      </c>
      <c r="AE83" s="201">
        <v>0</v>
      </c>
      <c r="AF83" s="201">
        <v>0</v>
      </c>
      <c r="AG83" s="201">
        <v>52.06</v>
      </c>
      <c r="AH83" s="201">
        <v>0</v>
      </c>
      <c r="AI83" s="201">
        <v>5.78</v>
      </c>
      <c r="AJ83" s="201">
        <v>0</v>
      </c>
      <c r="AK83" s="201">
        <v>19.61</v>
      </c>
      <c r="AL83" s="201">
        <v>0</v>
      </c>
      <c r="AM83" s="201">
        <v>0</v>
      </c>
      <c r="AN83" s="201">
        <v>0</v>
      </c>
      <c r="AO83" s="201">
        <v>219.7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12.98</v>
      </c>
      <c r="E84" s="201">
        <v>0</v>
      </c>
      <c r="F84" s="201">
        <v>0</v>
      </c>
      <c r="G84" s="201">
        <v>21.16</v>
      </c>
      <c r="H84" s="201">
        <v>0</v>
      </c>
      <c r="I84" s="201">
        <v>0</v>
      </c>
      <c r="J84" s="201">
        <v>26.91</v>
      </c>
      <c r="K84" s="201">
        <v>5.52</v>
      </c>
      <c r="L84" s="201">
        <v>100.36</v>
      </c>
      <c r="M84" s="201">
        <v>1.07</v>
      </c>
      <c r="N84" s="201">
        <v>0.69</v>
      </c>
      <c r="O84" s="201">
        <v>0</v>
      </c>
      <c r="P84" s="201">
        <v>1.61</v>
      </c>
      <c r="Q84" s="201">
        <v>3.16</v>
      </c>
      <c r="R84" s="201">
        <v>6.08</v>
      </c>
      <c r="S84" s="201">
        <v>3.77</v>
      </c>
      <c r="T84" s="201">
        <v>0</v>
      </c>
      <c r="U84" s="201">
        <v>4.8</v>
      </c>
      <c r="V84" s="201">
        <v>0.24</v>
      </c>
      <c r="W84" s="201">
        <v>0.54</v>
      </c>
      <c r="X84" s="201">
        <v>8.5399999999999991</v>
      </c>
      <c r="Y84" s="201">
        <v>0</v>
      </c>
      <c r="Z84" s="201">
        <v>2.93</v>
      </c>
      <c r="AA84" s="201">
        <v>19.97</v>
      </c>
      <c r="AB84" s="201">
        <v>0</v>
      </c>
      <c r="AC84" s="201">
        <v>11.87</v>
      </c>
      <c r="AD84" s="201">
        <v>14.84</v>
      </c>
      <c r="AE84" s="201">
        <v>0</v>
      </c>
      <c r="AF84" s="201">
        <v>0</v>
      </c>
      <c r="AG84" s="201">
        <v>52.06</v>
      </c>
      <c r="AH84" s="201">
        <v>0</v>
      </c>
      <c r="AI84" s="201">
        <v>5.78</v>
      </c>
      <c r="AJ84" s="201">
        <v>0</v>
      </c>
      <c r="AK84" s="201">
        <v>21.17</v>
      </c>
      <c r="AL84" s="201">
        <v>0</v>
      </c>
      <c r="AM84" s="201">
        <v>0</v>
      </c>
      <c r="AN84" s="201">
        <v>0</v>
      </c>
      <c r="AO84" s="201">
        <v>219.7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12.98</v>
      </c>
      <c r="E85" s="201">
        <v>0</v>
      </c>
      <c r="F85" s="201">
        <v>0</v>
      </c>
      <c r="G85" s="201">
        <v>21.16</v>
      </c>
      <c r="H85" s="201">
        <v>0</v>
      </c>
      <c r="I85" s="201">
        <v>0</v>
      </c>
      <c r="J85" s="201">
        <v>26.91</v>
      </c>
      <c r="K85" s="201">
        <v>0.35</v>
      </c>
      <c r="L85" s="201">
        <v>21.87</v>
      </c>
      <c r="M85" s="201">
        <v>1.07</v>
      </c>
      <c r="N85" s="201">
        <v>0.69</v>
      </c>
      <c r="O85" s="201">
        <v>0</v>
      </c>
      <c r="P85" s="201">
        <v>1.61</v>
      </c>
      <c r="Q85" s="201">
        <v>0.25</v>
      </c>
      <c r="R85" s="201">
        <v>0.49</v>
      </c>
      <c r="S85" s="201">
        <v>0.3</v>
      </c>
      <c r="T85" s="201">
        <v>0</v>
      </c>
      <c r="U85" s="201">
        <v>4.8</v>
      </c>
      <c r="V85" s="201">
        <v>0.24</v>
      </c>
      <c r="W85" s="201">
        <v>0.54</v>
      </c>
      <c r="X85" s="201">
        <v>8.5399999999999991</v>
      </c>
      <c r="Y85" s="201">
        <v>0</v>
      </c>
      <c r="Z85" s="201">
        <v>2.93</v>
      </c>
      <c r="AA85" s="201">
        <v>1.04</v>
      </c>
      <c r="AB85" s="201">
        <v>0</v>
      </c>
      <c r="AC85" s="201">
        <v>11.87</v>
      </c>
      <c r="AD85" s="201">
        <v>14.84</v>
      </c>
      <c r="AE85" s="201">
        <v>0</v>
      </c>
      <c r="AF85" s="201">
        <v>0</v>
      </c>
      <c r="AG85" s="201">
        <v>52.06</v>
      </c>
      <c r="AH85" s="201">
        <v>0</v>
      </c>
      <c r="AI85" s="201">
        <v>5.78</v>
      </c>
      <c r="AJ85" s="201">
        <v>0</v>
      </c>
      <c r="AK85" s="201">
        <v>2.1800000000000002</v>
      </c>
      <c r="AL85" s="201">
        <v>0</v>
      </c>
      <c r="AM85" s="201">
        <v>0</v>
      </c>
      <c r="AN85" s="201">
        <v>0</v>
      </c>
      <c r="AO85" s="201">
        <v>219.7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12.98</v>
      </c>
      <c r="E86" s="201">
        <v>0</v>
      </c>
      <c r="F86" s="201">
        <v>0</v>
      </c>
      <c r="G86" s="201">
        <v>21.16</v>
      </c>
      <c r="H86" s="201">
        <v>0</v>
      </c>
      <c r="I86" s="201">
        <v>0</v>
      </c>
      <c r="J86" s="201">
        <v>26.91</v>
      </c>
      <c r="K86" s="201">
        <v>0.35</v>
      </c>
      <c r="L86" s="201">
        <v>21.87</v>
      </c>
      <c r="M86" s="201">
        <v>1.07</v>
      </c>
      <c r="N86" s="201">
        <v>0.69</v>
      </c>
      <c r="O86" s="201">
        <v>0</v>
      </c>
      <c r="P86" s="201">
        <v>1.61</v>
      </c>
      <c r="Q86" s="201">
        <v>0.25</v>
      </c>
      <c r="R86" s="201">
        <v>0.49</v>
      </c>
      <c r="S86" s="201">
        <v>0.3</v>
      </c>
      <c r="T86" s="201">
        <v>0</v>
      </c>
      <c r="U86" s="201">
        <v>4.8</v>
      </c>
      <c r="V86" s="201">
        <v>0.24</v>
      </c>
      <c r="W86" s="201">
        <v>0.54</v>
      </c>
      <c r="X86" s="201">
        <v>8.5399999999999991</v>
      </c>
      <c r="Y86" s="201">
        <v>0</v>
      </c>
      <c r="Z86" s="201">
        <v>2.93</v>
      </c>
      <c r="AA86" s="201">
        <v>1.04</v>
      </c>
      <c r="AB86" s="201">
        <v>0</v>
      </c>
      <c r="AC86" s="201">
        <v>11.87</v>
      </c>
      <c r="AD86" s="201">
        <v>14.84</v>
      </c>
      <c r="AE86" s="201">
        <v>0</v>
      </c>
      <c r="AF86" s="201">
        <v>0</v>
      </c>
      <c r="AG86" s="201">
        <v>52.06</v>
      </c>
      <c r="AH86" s="201">
        <v>0</v>
      </c>
      <c r="AI86" s="201">
        <v>5.78</v>
      </c>
      <c r="AJ86" s="201">
        <v>0</v>
      </c>
      <c r="AK86" s="201">
        <v>2.1800000000000002</v>
      </c>
      <c r="AL86" s="201">
        <v>0</v>
      </c>
      <c r="AM86" s="201">
        <v>0</v>
      </c>
      <c r="AN86" s="201">
        <v>0</v>
      </c>
      <c r="AO86" s="201">
        <v>219.7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12.98</v>
      </c>
      <c r="E87" s="201">
        <v>0</v>
      </c>
      <c r="F87" s="201">
        <v>0</v>
      </c>
      <c r="G87" s="201">
        <v>21.16</v>
      </c>
      <c r="H87" s="201">
        <v>0</v>
      </c>
      <c r="I87" s="201">
        <v>0</v>
      </c>
      <c r="J87" s="201">
        <v>26.91</v>
      </c>
      <c r="K87" s="201">
        <v>0.35</v>
      </c>
      <c r="L87" s="201">
        <v>21.87</v>
      </c>
      <c r="M87" s="201">
        <v>1.07</v>
      </c>
      <c r="N87" s="201">
        <v>0.69</v>
      </c>
      <c r="O87" s="201">
        <v>0</v>
      </c>
      <c r="P87" s="201">
        <v>1.61</v>
      </c>
      <c r="Q87" s="201">
        <v>0.25</v>
      </c>
      <c r="R87" s="201">
        <v>0.49</v>
      </c>
      <c r="S87" s="201">
        <v>0.3</v>
      </c>
      <c r="T87" s="201">
        <v>0</v>
      </c>
      <c r="U87" s="201">
        <v>4.8</v>
      </c>
      <c r="V87" s="201">
        <v>0.24</v>
      </c>
      <c r="W87" s="201">
        <v>0.54</v>
      </c>
      <c r="X87" s="201">
        <v>5.86</v>
      </c>
      <c r="Y87" s="201">
        <v>0</v>
      </c>
      <c r="Z87" s="201">
        <v>2.93</v>
      </c>
      <c r="AA87" s="201">
        <v>1.04</v>
      </c>
      <c r="AB87" s="201">
        <v>0</v>
      </c>
      <c r="AC87" s="201">
        <v>11.87</v>
      </c>
      <c r="AD87" s="201">
        <v>14.84</v>
      </c>
      <c r="AE87" s="201">
        <v>0</v>
      </c>
      <c r="AF87" s="201">
        <v>0</v>
      </c>
      <c r="AG87" s="201">
        <v>52.06</v>
      </c>
      <c r="AH87" s="201">
        <v>0</v>
      </c>
      <c r="AI87" s="201">
        <v>5.78</v>
      </c>
      <c r="AJ87" s="201">
        <v>0</v>
      </c>
      <c r="AK87" s="201">
        <v>1.0900000000000001</v>
      </c>
      <c r="AL87" s="201">
        <v>0</v>
      </c>
      <c r="AM87" s="201">
        <v>0</v>
      </c>
      <c r="AN87" s="201">
        <v>0</v>
      </c>
      <c r="AO87" s="201">
        <v>219.7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12.98</v>
      </c>
      <c r="E88" s="201">
        <v>0</v>
      </c>
      <c r="F88" s="201">
        <v>0</v>
      </c>
      <c r="G88" s="201">
        <v>21.16</v>
      </c>
      <c r="H88" s="201">
        <v>0</v>
      </c>
      <c r="I88" s="201">
        <v>0</v>
      </c>
      <c r="J88" s="201">
        <v>26.91</v>
      </c>
      <c r="K88" s="201">
        <v>0.35</v>
      </c>
      <c r="L88" s="201">
        <v>21.87</v>
      </c>
      <c r="M88" s="201">
        <v>1.07</v>
      </c>
      <c r="N88" s="201">
        <v>0.69</v>
      </c>
      <c r="O88" s="201">
        <v>0</v>
      </c>
      <c r="P88" s="201">
        <v>1.61</v>
      </c>
      <c r="Q88" s="201">
        <v>0.25</v>
      </c>
      <c r="R88" s="201">
        <v>0.49</v>
      </c>
      <c r="S88" s="201">
        <v>0.3</v>
      </c>
      <c r="T88" s="201">
        <v>0</v>
      </c>
      <c r="U88" s="201">
        <v>4.8</v>
      </c>
      <c r="V88" s="201">
        <v>0.24</v>
      </c>
      <c r="W88" s="201">
        <v>0.54</v>
      </c>
      <c r="X88" s="201">
        <v>5.86</v>
      </c>
      <c r="Y88" s="201">
        <v>0</v>
      </c>
      <c r="Z88" s="201">
        <v>2.93</v>
      </c>
      <c r="AA88" s="201">
        <v>1.04</v>
      </c>
      <c r="AB88" s="201">
        <v>0</v>
      </c>
      <c r="AC88" s="201">
        <v>11.87</v>
      </c>
      <c r="AD88" s="201">
        <v>14.84</v>
      </c>
      <c r="AE88" s="201">
        <v>0</v>
      </c>
      <c r="AF88" s="201">
        <v>0</v>
      </c>
      <c r="AG88" s="201">
        <v>52.06</v>
      </c>
      <c r="AH88" s="201">
        <v>0</v>
      </c>
      <c r="AI88" s="201">
        <v>5.78</v>
      </c>
      <c r="AJ88" s="201">
        <v>0</v>
      </c>
      <c r="AK88" s="201">
        <v>1.0900000000000001</v>
      </c>
      <c r="AL88" s="201">
        <v>0</v>
      </c>
      <c r="AM88" s="201">
        <v>0</v>
      </c>
      <c r="AN88" s="201">
        <v>0</v>
      </c>
      <c r="AO88" s="201">
        <v>219.7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12.98</v>
      </c>
      <c r="E89" s="201">
        <v>0</v>
      </c>
      <c r="F89" s="201">
        <v>0</v>
      </c>
      <c r="G89" s="201">
        <v>21.16</v>
      </c>
      <c r="H89" s="201">
        <v>0</v>
      </c>
      <c r="I89" s="201">
        <v>0</v>
      </c>
      <c r="J89" s="201">
        <v>26.91</v>
      </c>
      <c r="K89" s="201">
        <v>0.35</v>
      </c>
      <c r="L89" s="201">
        <v>21.87</v>
      </c>
      <c r="M89" s="201">
        <v>1.07</v>
      </c>
      <c r="N89" s="201">
        <v>0.69</v>
      </c>
      <c r="O89" s="201">
        <v>0</v>
      </c>
      <c r="P89" s="201">
        <v>1.61</v>
      </c>
      <c r="Q89" s="201">
        <v>0.25</v>
      </c>
      <c r="R89" s="201">
        <v>0.49</v>
      </c>
      <c r="S89" s="201">
        <v>0.3</v>
      </c>
      <c r="T89" s="201">
        <v>0</v>
      </c>
      <c r="U89" s="201">
        <v>4.8</v>
      </c>
      <c r="V89" s="201">
        <v>0.24</v>
      </c>
      <c r="W89" s="201">
        <v>0.54</v>
      </c>
      <c r="X89" s="201">
        <v>5.86</v>
      </c>
      <c r="Y89" s="201">
        <v>0</v>
      </c>
      <c r="Z89" s="201">
        <v>2.93</v>
      </c>
      <c r="AA89" s="201">
        <v>1.04</v>
      </c>
      <c r="AB89" s="201">
        <v>0</v>
      </c>
      <c r="AC89" s="201">
        <v>11.87</v>
      </c>
      <c r="AD89" s="201">
        <v>14.84</v>
      </c>
      <c r="AE89" s="201">
        <v>0</v>
      </c>
      <c r="AF89" s="201">
        <v>0</v>
      </c>
      <c r="AG89" s="201">
        <v>52.06</v>
      </c>
      <c r="AH89" s="201">
        <v>0</v>
      </c>
      <c r="AI89" s="201">
        <v>5.78</v>
      </c>
      <c r="AJ89" s="201">
        <v>0</v>
      </c>
      <c r="AK89" s="201">
        <v>1.0900000000000001</v>
      </c>
      <c r="AL89" s="201">
        <v>0</v>
      </c>
      <c r="AM89" s="201">
        <v>0</v>
      </c>
      <c r="AN89" s="201">
        <v>0</v>
      </c>
      <c r="AO89" s="201">
        <v>219.7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12.98</v>
      </c>
      <c r="E90" s="201">
        <v>0</v>
      </c>
      <c r="F90" s="201">
        <v>0</v>
      </c>
      <c r="G90" s="201">
        <v>21.16</v>
      </c>
      <c r="H90" s="201">
        <v>0</v>
      </c>
      <c r="I90" s="201">
        <v>0</v>
      </c>
      <c r="J90" s="201">
        <v>26.91</v>
      </c>
      <c r="K90" s="201">
        <v>0.35</v>
      </c>
      <c r="L90" s="201">
        <v>21.87</v>
      </c>
      <c r="M90" s="201">
        <v>1.07</v>
      </c>
      <c r="N90" s="201">
        <v>0.69</v>
      </c>
      <c r="O90" s="201">
        <v>0</v>
      </c>
      <c r="P90" s="201">
        <v>1.61</v>
      </c>
      <c r="Q90" s="201">
        <v>0.25</v>
      </c>
      <c r="R90" s="201">
        <v>0.49</v>
      </c>
      <c r="S90" s="201">
        <v>0.3</v>
      </c>
      <c r="T90" s="201">
        <v>0</v>
      </c>
      <c r="U90" s="201">
        <v>4.8</v>
      </c>
      <c r="V90" s="201">
        <v>0.24</v>
      </c>
      <c r="W90" s="201">
        <v>0.54</v>
      </c>
      <c r="X90" s="201">
        <v>5.86</v>
      </c>
      <c r="Y90" s="201">
        <v>0</v>
      </c>
      <c r="Z90" s="201">
        <v>2.93</v>
      </c>
      <c r="AA90" s="201">
        <v>1.04</v>
      </c>
      <c r="AB90" s="201">
        <v>0</v>
      </c>
      <c r="AC90" s="201">
        <v>11.87</v>
      </c>
      <c r="AD90" s="201">
        <v>14.84</v>
      </c>
      <c r="AE90" s="201">
        <v>0</v>
      </c>
      <c r="AF90" s="201">
        <v>0</v>
      </c>
      <c r="AG90" s="201">
        <v>52.06</v>
      </c>
      <c r="AH90" s="201">
        <v>0</v>
      </c>
      <c r="AI90" s="201">
        <v>5.78</v>
      </c>
      <c r="AJ90" s="201">
        <v>0</v>
      </c>
      <c r="AK90" s="201">
        <v>1.0900000000000001</v>
      </c>
      <c r="AL90" s="201">
        <v>0</v>
      </c>
      <c r="AM90" s="201">
        <v>0</v>
      </c>
      <c r="AN90" s="201">
        <v>0</v>
      </c>
      <c r="AO90" s="201">
        <v>219.7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12.98</v>
      </c>
      <c r="E91" s="201">
        <v>0</v>
      </c>
      <c r="F91" s="201">
        <v>0</v>
      </c>
      <c r="G91" s="201">
        <v>21.16</v>
      </c>
      <c r="H91" s="201">
        <v>0</v>
      </c>
      <c r="I91" s="201">
        <v>0</v>
      </c>
      <c r="J91" s="201">
        <v>26.91</v>
      </c>
      <c r="K91" s="201">
        <v>0.35</v>
      </c>
      <c r="L91" s="201">
        <v>21.87</v>
      </c>
      <c r="M91" s="201">
        <v>1.07</v>
      </c>
      <c r="N91" s="201">
        <v>0.69</v>
      </c>
      <c r="O91" s="201">
        <v>0</v>
      </c>
      <c r="P91" s="201">
        <v>1.61</v>
      </c>
      <c r="Q91" s="201">
        <v>0.25</v>
      </c>
      <c r="R91" s="201">
        <v>0.49</v>
      </c>
      <c r="S91" s="201">
        <v>0.3</v>
      </c>
      <c r="T91" s="201">
        <v>0</v>
      </c>
      <c r="U91" s="201">
        <v>4.8</v>
      </c>
      <c r="V91" s="201">
        <v>0.24</v>
      </c>
      <c r="W91" s="201">
        <v>0.54</v>
      </c>
      <c r="X91" s="201">
        <v>5.86</v>
      </c>
      <c r="Y91" s="201">
        <v>0</v>
      </c>
      <c r="Z91" s="201">
        <v>2.93</v>
      </c>
      <c r="AA91" s="201">
        <v>1.04</v>
      </c>
      <c r="AB91" s="201">
        <v>0</v>
      </c>
      <c r="AC91" s="201">
        <v>11.87</v>
      </c>
      <c r="AD91" s="201">
        <v>14.84</v>
      </c>
      <c r="AE91" s="201">
        <v>0</v>
      </c>
      <c r="AF91" s="201">
        <v>0</v>
      </c>
      <c r="AG91" s="201">
        <v>52.06</v>
      </c>
      <c r="AH91" s="201">
        <v>0</v>
      </c>
      <c r="AI91" s="201">
        <v>5.78</v>
      </c>
      <c r="AJ91" s="201">
        <v>0</v>
      </c>
      <c r="AK91" s="201">
        <v>1.0900000000000001</v>
      </c>
      <c r="AL91" s="201">
        <v>0</v>
      </c>
      <c r="AM91" s="201">
        <v>0</v>
      </c>
      <c r="AN91" s="201">
        <v>0</v>
      </c>
      <c r="AO91" s="201">
        <v>219.7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12.98</v>
      </c>
      <c r="E92" s="201">
        <v>0</v>
      </c>
      <c r="F92" s="201">
        <v>0</v>
      </c>
      <c r="G92" s="201">
        <v>21.16</v>
      </c>
      <c r="H92" s="201">
        <v>0</v>
      </c>
      <c r="I92" s="201">
        <v>0</v>
      </c>
      <c r="J92" s="201">
        <v>26.91</v>
      </c>
      <c r="K92" s="201">
        <v>0.35</v>
      </c>
      <c r="L92" s="201">
        <v>21.87</v>
      </c>
      <c r="M92" s="201">
        <v>1.07</v>
      </c>
      <c r="N92" s="201">
        <v>0.69</v>
      </c>
      <c r="O92" s="201">
        <v>0</v>
      </c>
      <c r="P92" s="201">
        <v>1.61</v>
      </c>
      <c r="Q92" s="201">
        <v>0.25</v>
      </c>
      <c r="R92" s="201">
        <v>0.49</v>
      </c>
      <c r="S92" s="201">
        <v>0.3</v>
      </c>
      <c r="T92" s="201">
        <v>0</v>
      </c>
      <c r="U92" s="201">
        <v>4.8</v>
      </c>
      <c r="V92" s="201">
        <v>0.24</v>
      </c>
      <c r="W92" s="201">
        <v>0.54</v>
      </c>
      <c r="X92" s="201">
        <v>5.86</v>
      </c>
      <c r="Y92" s="201">
        <v>0</v>
      </c>
      <c r="Z92" s="201">
        <v>2.93</v>
      </c>
      <c r="AA92" s="201">
        <v>1.04</v>
      </c>
      <c r="AB92" s="201">
        <v>0</v>
      </c>
      <c r="AC92" s="201">
        <v>11.87</v>
      </c>
      <c r="AD92" s="201">
        <v>14.84</v>
      </c>
      <c r="AE92" s="201">
        <v>0</v>
      </c>
      <c r="AF92" s="201">
        <v>0</v>
      </c>
      <c r="AG92" s="201">
        <v>52.06</v>
      </c>
      <c r="AH92" s="201">
        <v>0</v>
      </c>
      <c r="AI92" s="201">
        <v>5.78</v>
      </c>
      <c r="AJ92" s="201">
        <v>0</v>
      </c>
      <c r="AK92" s="201">
        <v>1.0900000000000001</v>
      </c>
      <c r="AL92" s="201">
        <v>0</v>
      </c>
      <c r="AM92" s="201">
        <v>0</v>
      </c>
      <c r="AN92" s="201">
        <v>0</v>
      </c>
      <c r="AO92" s="201">
        <v>219.7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12.98</v>
      </c>
      <c r="E93" s="201">
        <v>0</v>
      </c>
      <c r="F93" s="201">
        <v>0</v>
      </c>
      <c r="G93" s="201">
        <v>21.16</v>
      </c>
      <c r="H93" s="201">
        <v>0</v>
      </c>
      <c r="I93" s="201">
        <v>0</v>
      </c>
      <c r="J93" s="201">
        <v>26.91</v>
      </c>
      <c r="K93" s="201">
        <v>0.35</v>
      </c>
      <c r="L93" s="201">
        <v>21.87</v>
      </c>
      <c r="M93" s="201">
        <v>1.07</v>
      </c>
      <c r="N93" s="201">
        <v>0.69</v>
      </c>
      <c r="O93" s="201">
        <v>0</v>
      </c>
      <c r="P93" s="201">
        <v>1.61</v>
      </c>
      <c r="Q93" s="201">
        <v>0.25</v>
      </c>
      <c r="R93" s="201">
        <v>0.49</v>
      </c>
      <c r="S93" s="201">
        <v>0.3</v>
      </c>
      <c r="T93" s="201">
        <v>0</v>
      </c>
      <c r="U93" s="201">
        <v>4.8</v>
      </c>
      <c r="V93" s="201">
        <v>0.24</v>
      </c>
      <c r="W93" s="201">
        <v>0.54</v>
      </c>
      <c r="X93" s="201">
        <v>5.86</v>
      </c>
      <c r="Y93" s="201">
        <v>0</v>
      </c>
      <c r="Z93" s="201">
        <v>2.93</v>
      </c>
      <c r="AA93" s="201">
        <v>1.04</v>
      </c>
      <c r="AB93" s="201">
        <v>0</v>
      </c>
      <c r="AC93" s="201">
        <v>11.87</v>
      </c>
      <c r="AD93" s="201">
        <v>14.84</v>
      </c>
      <c r="AE93" s="201">
        <v>0</v>
      </c>
      <c r="AF93" s="201">
        <v>0</v>
      </c>
      <c r="AG93" s="201">
        <v>52.06</v>
      </c>
      <c r="AH93" s="201">
        <v>0</v>
      </c>
      <c r="AI93" s="201">
        <v>5.78</v>
      </c>
      <c r="AJ93" s="201">
        <v>0</v>
      </c>
      <c r="AK93" s="201">
        <v>1.0900000000000001</v>
      </c>
      <c r="AL93" s="201">
        <v>0</v>
      </c>
      <c r="AM93" s="201">
        <v>0</v>
      </c>
      <c r="AN93" s="201">
        <v>0</v>
      </c>
      <c r="AO93" s="201">
        <v>219.7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12.98</v>
      </c>
      <c r="E94" s="201">
        <v>0</v>
      </c>
      <c r="F94" s="201">
        <v>0</v>
      </c>
      <c r="G94" s="201">
        <v>21.16</v>
      </c>
      <c r="H94" s="201">
        <v>0</v>
      </c>
      <c r="I94" s="201">
        <v>0</v>
      </c>
      <c r="J94" s="201">
        <v>26.91</v>
      </c>
      <c r="K94" s="201">
        <v>0.35</v>
      </c>
      <c r="L94" s="201">
        <v>21.87</v>
      </c>
      <c r="M94" s="201">
        <v>1.07</v>
      </c>
      <c r="N94" s="201">
        <v>0.69</v>
      </c>
      <c r="O94" s="201">
        <v>0</v>
      </c>
      <c r="P94" s="201">
        <v>1.61</v>
      </c>
      <c r="Q94" s="201">
        <v>0.25</v>
      </c>
      <c r="R94" s="201">
        <v>0.49</v>
      </c>
      <c r="S94" s="201">
        <v>0.3</v>
      </c>
      <c r="T94" s="201">
        <v>0</v>
      </c>
      <c r="U94" s="201">
        <v>4.8</v>
      </c>
      <c r="V94" s="201">
        <v>0.24</v>
      </c>
      <c r="W94" s="201">
        <v>0.54</v>
      </c>
      <c r="X94" s="201">
        <v>5.86</v>
      </c>
      <c r="Y94" s="201">
        <v>0</v>
      </c>
      <c r="Z94" s="201">
        <v>2.93</v>
      </c>
      <c r="AA94" s="201">
        <v>1.04</v>
      </c>
      <c r="AB94" s="201">
        <v>0</v>
      </c>
      <c r="AC94" s="201">
        <v>11.87</v>
      </c>
      <c r="AD94" s="201">
        <v>14.84</v>
      </c>
      <c r="AE94" s="201">
        <v>0</v>
      </c>
      <c r="AF94" s="201">
        <v>0</v>
      </c>
      <c r="AG94" s="201">
        <v>52.06</v>
      </c>
      <c r="AH94" s="201">
        <v>0</v>
      </c>
      <c r="AI94" s="201">
        <v>5.78</v>
      </c>
      <c r="AJ94" s="201">
        <v>0</v>
      </c>
      <c r="AK94" s="201">
        <v>1.0900000000000001</v>
      </c>
      <c r="AL94" s="201">
        <v>0</v>
      </c>
      <c r="AM94" s="201">
        <v>0</v>
      </c>
      <c r="AN94" s="201">
        <v>0</v>
      </c>
      <c r="AO94" s="201">
        <v>219.7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12.98</v>
      </c>
      <c r="E95" s="201">
        <v>0</v>
      </c>
      <c r="F95" s="201">
        <v>0</v>
      </c>
      <c r="G95" s="201">
        <v>21.16</v>
      </c>
      <c r="H95" s="201">
        <v>0</v>
      </c>
      <c r="I95" s="201">
        <v>0</v>
      </c>
      <c r="J95" s="201">
        <v>26.91</v>
      </c>
      <c r="K95" s="201">
        <v>0.35</v>
      </c>
      <c r="L95" s="201">
        <v>21.87</v>
      </c>
      <c r="M95" s="201">
        <v>1.07</v>
      </c>
      <c r="N95" s="201">
        <v>0.69</v>
      </c>
      <c r="O95" s="201">
        <v>0</v>
      </c>
      <c r="P95" s="201">
        <v>1.61</v>
      </c>
      <c r="Q95" s="201">
        <v>0.25</v>
      </c>
      <c r="R95" s="201">
        <v>0.49</v>
      </c>
      <c r="S95" s="201">
        <v>0.3</v>
      </c>
      <c r="T95" s="201">
        <v>0</v>
      </c>
      <c r="U95" s="201">
        <v>4.8</v>
      </c>
      <c r="V95" s="201">
        <v>0.24</v>
      </c>
      <c r="W95" s="201">
        <v>0.54</v>
      </c>
      <c r="X95" s="201">
        <v>3.49</v>
      </c>
      <c r="Y95" s="201">
        <v>0</v>
      </c>
      <c r="Z95" s="201">
        <v>2.93</v>
      </c>
      <c r="AA95" s="201">
        <v>1.04</v>
      </c>
      <c r="AB95" s="201">
        <v>0</v>
      </c>
      <c r="AC95" s="201">
        <v>11.87</v>
      </c>
      <c r="AD95" s="201">
        <v>14.84</v>
      </c>
      <c r="AE95" s="201">
        <v>0</v>
      </c>
      <c r="AF95" s="201">
        <v>0</v>
      </c>
      <c r="AG95" s="201">
        <v>52.06</v>
      </c>
      <c r="AH95" s="201">
        <v>0</v>
      </c>
      <c r="AI95" s="201">
        <v>5.78</v>
      </c>
      <c r="AJ95" s="201">
        <v>0</v>
      </c>
      <c r="AK95" s="201">
        <v>1.0900000000000001</v>
      </c>
      <c r="AL95" s="201">
        <v>0</v>
      </c>
      <c r="AM95" s="201">
        <v>0</v>
      </c>
      <c r="AN95" s="201">
        <v>0</v>
      </c>
      <c r="AO95" s="201">
        <v>219.7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12.98</v>
      </c>
      <c r="E96" s="201">
        <v>0</v>
      </c>
      <c r="F96" s="201">
        <v>0</v>
      </c>
      <c r="G96" s="201">
        <v>21.16</v>
      </c>
      <c r="H96" s="201">
        <v>0</v>
      </c>
      <c r="I96" s="201">
        <v>0</v>
      </c>
      <c r="J96" s="201">
        <v>26.91</v>
      </c>
      <c r="K96" s="201">
        <v>0.35</v>
      </c>
      <c r="L96" s="201">
        <v>21.87</v>
      </c>
      <c r="M96" s="201">
        <v>1.07</v>
      </c>
      <c r="N96" s="201">
        <v>0.69</v>
      </c>
      <c r="O96" s="201">
        <v>0</v>
      </c>
      <c r="P96" s="201">
        <v>1.61</v>
      </c>
      <c r="Q96" s="201">
        <v>0.25</v>
      </c>
      <c r="R96" s="201">
        <v>0.49</v>
      </c>
      <c r="S96" s="201">
        <v>0.3</v>
      </c>
      <c r="T96" s="201">
        <v>0</v>
      </c>
      <c r="U96" s="201">
        <v>4.8</v>
      </c>
      <c r="V96" s="201">
        <v>0.24</v>
      </c>
      <c r="W96" s="201">
        <v>0.54</v>
      </c>
      <c r="X96" s="201">
        <v>2.3199999999999998</v>
      </c>
      <c r="Y96" s="201">
        <v>0</v>
      </c>
      <c r="Z96" s="201">
        <v>2.93</v>
      </c>
      <c r="AA96" s="201">
        <v>1.04</v>
      </c>
      <c r="AB96" s="201">
        <v>0</v>
      </c>
      <c r="AC96" s="201">
        <v>11.87</v>
      </c>
      <c r="AD96" s="201">
        <v>14.84</v>
      </c>
      <c r="AE96" s="201">
        <v>0</v>
      </c>
      <c r="AF96" s="201">
        <v>0</v>
      </c>
      <c r="AG96" s="201">
        <v>52.06</v>
      </c>
      <c r="AH96" s="201">
        <v>0</v>
      </c>
      <c r="AI96" s="201">
        <v>5.78</v>
      </c>
      <c r="AJ96" s="201">
        <v>0</v>
      </c>
      <c r="AK96" s="201">
        <v>1.0900000000000001</v>
      </c>
      <c r="AL96" s="201">
        <v>0</v>
      </c>
      <c r="AM96" s="201">
        <v>0</v>
      </c>
      <c r="AN96" s="201">
        <v>0</v>
      </c>
      <c r="AO96" s="201">
        <v>219.7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12.98</v>
      </c>
      <c r="E97" s="201">
        <v>0</v>
      </c>
      <c r="F97" s="201">
        <v>0</v>
      </c>
      <c r="G97" s="201">
        <v>21.16</v>
      </c>
      <c r="H97" s="201">
        <v>0</v>
      </c>
      <c r="I97" s="201">
        <v>0</v>
      </c>
      <c r="J97" s="201">
        <v>26.91</v>
      </c>
      <c r="K97" s="201">
        <v>0.35</v>
      </c>
      <c r="L97" s="201">
        <v>21.87</v>
      </c>
      <c r="M97" s="201">
        <v>1.07</v>
      </c>
      <c r="N97" s="201">
        <v>0.69</v>
      </c>
      <c r="O97" s="201">
        <v>0</v>
      </c>
      <c r="P97" s="201">
        <v>1.61</v>
      </c>
      <c r="Q97" s="201">
        <v>0.25</v>
      </c>
      <c r="R97" s="201">
        <v>0.49</v>
      </c>
      <c r="S97" s="201">
        <v>0.3</v>
      </c>
      <c r="T97" s="201">
        <v>0</v>
      </c>
      <c r="U97" s="201">
        <v>4.8</v>
      </c>
      <c r="V97" s="201">
        <v>0.24</v>
      </c>
      <c r="W97" s="201">
        <v>0.54</v>
      </c>
      <c r="X97" s="201">
        <v>1.53</v>
      </c>
      <c r="Y97" s="201">
        <v>0</v>
      </c>
      <c r="Z97" s="201">
        <v>2.93</v>
      </c>
      <c r="AA97" s="201">
        <v>1.04</v>
      </c>
      <c r="AB97" s="201">
        <v>0</v>
      </c>
      <c r="AC97" s="201">
        <v>11.87</v>
      </c>
      <c r="AD97" s="201">
        <v>14.84</v>
      </c>
      <c r="AE97" s="201">
        <v>0</v>
      </c>
      <c r="AF97" s="201">
        <v>0</v>
      </c>
      <c r="AG97" s="201">
        <v>52.06</v>
      </c>
      <c r="AH97" s="201">
        <v>0</v>
      </c>
      <c r="AI97" s="201">
        <v>5.78</v>
      </c>
      <c r="AJ97" s="201">
        <v>0</v>
      </c>
      <c r="AK97" s="201">
        <v>1.0900000000000001</v>
      </c>
      <c r="AL97" s="201">
        <v>0</v>
      </c>
      <c r="AM97" s="201">
        <v>0</v>
      </c>
      <c r="AN97" s="201">
        <v>0</v>
      </c>
      <c r="AO97" s="201">
        <v>219.7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12.98</v>
      </c>
      <c r="E98" s="201">
        <v>0</v>
      </c>
      <c r="F98" s="201">
        <v>0</v>
      </c>
      <c r="G98" s="201">
        <v>21.16</v>
      </c>
      <c r="H98" s="201">
        <v>0</v>
      </c>
      <c r="I98" s="201">
        <v>0</v>
      </c>
      <c r="J98" s="201">
        <v>26.91</v>
      </c>
      <c r="K98" s="201">
        <v>0.35</v>
      </c>
      <c r="L98" s="201">
        <v>21.87</v>
      </c>
      <c r="M98" s="201">
        <v>1.07</v>
      </c>
      <c r="N98" s="201">
        <v>0.69</v>
      </c>
      <c r="O98" s="201">
        <v>0</v>
      </c>
      <c r="P98" s="201">
        <v>1.61</v>
      </c>
      <c r="Q98" s="201">
        <v>0.25</v>
      </c>
      <c r="R98" s="201">
        <v>0.49</v>
      </c>
      <c r="S98" s="201">
        <v>0.3</v>
      </c>
      <c r="T98" s="201">
        <v>0</v>
      </c>
      <c r="U98" s="201">
        <v>4.8</v>
      </c>
      <c r="V98" s="201">
        <v>0.24</v>
      </c>
      <c r="W98" s="201">
        <v>0.54</v>
      </c>
      <c r="X98" s="201">
        <v>1.47</v>
      </c>
      <c r="Y98" s="201">
        <v>0</v>
      </c>
      <c r="Z98" s="201">
        <v>2.93</v>
      </c>
      <c r="AA98" s="201">
        <v>1.04</v>
      </c>
      <c r="AB98" s="201">
        <v>0</v>
      </c>
      <c r="AC98" s="201">
        <v>11.87</v>
      </c>
      <c r="AD98" s="201">
        <v>14.84</v>
      </c>
      <c r="AE98" s="201">
        <v>0</v>
      </c>
      <c r="AF98" s="201">
        <v>0</v>
      </c>
      <c r="AG98" s="201">
        <v>52.06</v>
      </c>
      <c r="AH98" s="201">
        <v>0</v>
      </c>
      <c r="AI98" s="201">
        <v>5.78</v>
      </c>
      <c r="AJ98" s="201">
        <v>0</v>
      </c>
      <c r="AK98" s="201">
        <v>1.0900000000000001</v>
      </c>
      <c r="AL98" s="201">
        <v>0</v>
      </c>
      <c r="AM98" s="201">
        <v>0</v>
      </c>
      <c r="AN98" s="201">
        <v>0</v>
      </c>
      <c r="AO98" s="201">
        <v>219.7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0.31052000000000007</v>
      </c>
      <c r="E99">
        <f t="shared" si="0"/>
        <v>0</v>
      </c>
      <c r="F99">
        <f t="shared" si="0"/>
        <v>0</v>
      </c>
      <c r="G99">
        <f t="shared" si="0"/>
        <v>0.50784000000000085</v>
      </c>
      <c r="H99">
        <f t="shared" si="0"/>
        <v>0</v>
      </c>
      <c r="I99">
        <f t="shared" si="0"/>
        <v>0</v>
      </c>
      <c r="J99">
        <f t="shared" si="0"/>
        <v>0.6446499999999995</v>
      </c>
      <c r="K99">
        <f t="shared" si="0"/>
        <v>8.1965000000000121E-2</v>
      </c>
      <c r="L99">
        <f t="shared" si="0"/>
        <v>4.6597749999999989</v>
      </c>
      <c r="M99">
        <f t="shared" si="0"/>
        <v>2.5679999999999939E-2</v>
      </c>
      <c r="N99">
        <f t="shared" si="0"/>
        <v>1.6559999999999978E-2</v>
      </c>
      <c r="O99">
        <f t="shared" si="0"/>
        <v>0</v>
      </c>
      <c r="P99">
        <f t="shared" si="0"/>
        <v>3.8640000000000049E-2</v>
      </c>
      <c r="Q99">
        <f t="shared" si="0"/>
        <v>3.5844999999999988E-2</v>
      </c>
      <c r="R99">
        <f t="shared" si="0"/>
        <v>6.3162500000000121E-2</v>
      </c>
      <c r="S99">
        <f t="shared" si="0"/>
        <v>4.6890000000000105E-2</v>
      </c>
      <c r="T99">
        <f t="shared" si="0"/>
        <v>0</v>
      </c>
      <c r="U99">
        <f t="shared" si="0"/>
        <v>0.11520750000000018</v>
      </c>
      <c r="V99">
        <f t="shared" si="0"/>
        <v>2.9909999999999971E-2</v>
      </c>
      <c r="W99">
        <f t="shared" si="0"/>
        <v>1.9780000000000034E-2</v>
      </c>
      <c r="X99">
        <f t="shared" si="0"/>
        <v>7.6952500000000063E-2</v>
      </c>
      <c r="Y99">
        <f t="shared" si="0"/>
        <v>0</v>
      </c>
      <c r="Z99">
        <f t="shared" si="0"/>
        <v>0.36322000000000054</v>
      </c>
      <c r="AA99">
        <f t="shared" si="0"/>
        <v>0.1952549999999999</v>
      </c>
      <c r="AB99">
        <f t="shared" si="0"/>
        <v>0</v>
      </c>
      <c r="AC99">
        <f t="shared" si="0"/>
        <v>0.2848799999999998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0.13871999999999965</v>
      </c>
      <c r="AJ99">
        <f t="shared" si="0"/>
        <v>0</v>
      </c>
      <c r="AK99">
        <f t="shared" si="0"/>
        <v>0.24091999999999988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5.2292000000000032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-19.475000000000001</v>
      </c>
      <c r="D77" s="82">
        <v>0</v>
      </c>
      <c r="E77" s="82">
        <v>0</v>
      </c>
      <c r="F77" s="82">
        <v>-26.524999999999999</v>
      </c>
      <c r="G77" s="82">
        <v>-46</v>
      </c>
      <c r="H77" s="76"/>
      <c r="I77" s="31">
        <v>75</v>
      </c>
      <c r="J77" s="82">
        <v>19.475000000000001</v>
      </c>
      <c r="K77" s="82">
        <v>0</v>
      </c>
      <c r="L77" s="82">
        <v>0</v>
      </c>
      <c r="M77" s="82">
        <v>0</v>
      </c>
      <c r="N77" s="82">
        <v>19.475000000000001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26.524999999999999</v>
      </c>
      <c r="AF77" s="82">
        <v>0</v>
      </c>
      <c r="AG77" s="82">
        <v>0</v>
      </c>
      <c r="AH77" s="82">
        <v>0</v>
      </c>
      <c r="AI77" s="82">
        <v>26.524999999999999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19.475000000000001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-19.475000000000001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26.524999999999999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-26.524999999999999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194.75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194.75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265.25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265.25</v>
      </c>
      <c r="DF77" s="81">
        <f t="shared" si="59"/>
        <v>46</v>
      </c>
      <c r="DG77" s="81">
        <f t="shared" si="60"/>
        <v>-19.475000000000001</v>
      </c>
      <c r="DH77" s="81">
        <f t="shared" si="61"/>
        <v>0</v>
      </c>
      <c r="DI77" s="81">
        <f t="shared" si="62"/>
        <v>0</v>
      </c>
      <c r="DJ77" s="81">
        <f t="shared" si="63"/>
        <v>-26.524999999999999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-22.015000000000001</v>
      </c>
      <c r="D78" s="82">
        <v>0</v>
      </c>
      <c r="E78" s="82">
        <v>0</v>
      </c>
      <c r="F78" s="82">
        <v>-29.984999999999999</v>
      </c>
      <c r="G78" s="82">
        <v>-52</v>
      </c>
      <c r="H78" s="76"/>
      <c r="I78" s="31">
        <v>76</v>
      </c>
      <c r="J78" s="82">
        <v>22.015000000000001</v>
      </c>
      <c r="K78" s="82">
        <v>0</v>
      </c>
      <c r="L78" s="82">
        <v>0</v>
      </c>
      <c r="M78" s="82">
        <v>0</v>
      </c>
      <c r="N78" s="82">
        <v>22.015000000000001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29.984999999999999</v>
      </c>
      <c r="AF78" s="82">
        <v>0</v>
      </c>
      <c r="AG78" s="82">
        <v>0</v>
      </c>
      <c r="AH78" s="82">
        <v>0</v>
      </c>
      <c r="AI78" s="82">
        <v>29.984999999999999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22.015000000000001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-22.015000000000001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29.984999999999999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-29.984999999999999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220.15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220.15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299.85000000000002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299.85000000000002</v>
      </c>
      <c r="DF78" s="81">
        <f t="shared" si="59"/>
        <v>52</v>
      </c>
      <c r="DG78" s="81">
        <f t="shared" si="60"/>
        <v>-22.015000000000001</v>
      </c>
      <c r="DH78" s="81">
        <f t="shared" si="61"/>
        <v>0</v>
      </c>
      <c r="DI78" s="81">
        <f t="shared" si="62"/>
        <v>0</v>
      </c>
      <c r="DJ78" s="81">
        <f t="shared" si="63"/>
        <v>-29.984999999999999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-26.248999999999999</v>
      </c>
      <c r="D79" s="82">
        <v>0</v>
      </c>
      <c r="E79" s="82">
        <v>0</v>
      </c>
      <c r="F79" s="82">
        <v>-35.750999999999998</v>
      </c>
      <c r="G79" s="82">
        <v>-62</v>
      </c>
      <c r="H79" s="76"/>
      <c r="I79" s="31">
        <v>77</v>
      </c>
      <c r="J79" s="82">
        <v>26.248999999999999</v>
      </c>
      <c r="K79" s="82">
        <v>0</v>
      </c>
      <c r="L79" s="82">
        <v>0</v>
      </c>
      <c r="M79" s="82">
        <v>0</v>
      </c>
      <c r="N79" s="82">
        <v>26.248999999999999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35.750999999999998</v>
      </c>
      <c r="AF79" s="82">
        <v>0</v>
      </c>
      <c r="AG79" s="82">
        <v>0</v>
      </c>
      <c r="AH79" s="82">
        <v>0</v>
      </c>
      <c r="AI79" s="82">
        <v>35.750999999999998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26.248999999999999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-26.248999999999999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35.750999999999998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-35.750999999999998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262.49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262.49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357.51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357.51</v>
      </c>
      <c r="DF79" s="81">
        <f t="shared" si="59"/>
        <v>62</v>
      </c>
      <c r="DG79" s="81">
        <f t="shared" si="60"/>
        <v>-26.248999999999999</v>
      </c>
      <c r="DH79" s="81">
        <f t="shared" si="61"/>
        <v>0</v>
      </c>
      <c r="DI79" s="81">
        <f t="shared" si="62"/>
        <v>0</v>
      </c>
      <c r="DJ79" s="81">
        <f t="shared" si="63"/>
        <v>-35.750999999999998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-19.898</v>
      </c>
      <c r="D80" s="82">
        <v>0</v>
      </c>
      <c r="E80" s="82">
        <v>0</v>
      </c>
      <c r="F80" s="82">
        <v>-27.102</v>
      </c>
      <c r="G80" s="82">
        <v>-47</v>
      </c>
      <c r="H80" s="76"/>
      <c r="I80" s="31">
        <v>78</v>
      </c>
      <c r="J80" s="82">
        <v>19.898</v>
      </c>
      <c r="K80" s="82">
        <v>0</v>
      </c>
      <c r="L80" s="82">
        <v>0</v>
      </c>
      <c r="M80" s="82">
        <v>0</v>
      </c>
      <c r="N80" s="82">
        <v>19.898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27.102</v>
      </c>
      <c r="AF80" s="82">
        <v>0</v>
      </c>
      <c r="AG80" s="82">
        <v>0</v>
      </c>
      <c r="AH80" s="82">
        <v>0</v>
      </c>
      <c r="AI80" s="82">
        <v>27.102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19.898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-19.898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27.102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-27.102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198.98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198.98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271.02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271.02</v>
      </c>
      <c r="DF80" s="81">
        <f t="shared" si="59"/>
        <v>47</v>
      </c>
      <c r="DG80" s="81">
        <f t="shared" si="60"/>
        <v>-19.898</v>
      </c>
      <c r="DH80" s="81">
        <f t="shared" si="61"/>
        <v>0</v>
      </c>
      <c r="DI80" s="81">
        <f t="shared" si="62"/>
        <v>0</v>
      </c>
      <c r="DJ80" s="81">
        <f t="shared" si="63"/>
        <v>-27.102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-17.358000000000001</v>
      </c>
      <c r="D81" s="82">
        <v>0</v>
      </c>
      <c r="E81" s="82">
        <v>0</v>
      </c>
      <c r="F81" s="82">
        <v>-23.641999999999999</v>
      </c>
      <c r="G81" s="82">
        <v>-41</v>
      </c>
      <c r="H81" s="76"/>
      <c r="I81" s="31">
        <v>79</v>
      </c>
      <c r="J81" s="82">
        <v>17.358000000000001</v>
      </c>
      <c r="K81" s="82">
        <v>0</v>
      </c>
      <c r="L81" s="82">
        <v>0</v>
      </c>
      <c r="M81" s="82">
        <v>0</v>
      </c>
      <c r="N81" s="82">
        <v>17.358000000000001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23.641999999999999</v>
      </c>
      <c r="AF81" s="82">
        <v>0</v>
      </c>
      <c r="AG81" s="82">
        <v>0</v>
      </c>
      <c r="AH81" s="82">
        <v>0</v>
      </c>
      <c r="AI81" s="82">
        <v>23.641999999999999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17.358000000000001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-17.358000000000001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23.641999999999999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-23.641999999999999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173.58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173.58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236.42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236.42</v>
      </c>
      <c r="DF81" s="81">
        <f t="shared" si="59"/>
        <v>41</v>
      </c>
      <c r="DG81" s="81">
        <f t="shared" si="60"/>
        <v>-17.358000000000001</v>
      </c>
      <c r="DH81" s="81">
        <f t="shared" si="61"/>
        <v>0</v>
      </c>
      <c r="DI81" s="81">
        <f t="shared" si="62"/>
        <v>0</v>
      </c>
      <c r="DJ81" s="81">
        <f t="shared" si="63"/>
        <v>-23.641999999999999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-16.934999999999999</v>
      </c>
      <c r="D82" s="82">
        <v>0</v>
      </c>
      <c r="E82" s="82">
        <v>0</v>
      </c>
      <c r="F82" s="82">
        <v>-23.065000000000001</v>
      </c>
      <c r="G82" s="82">
        <v>-40</v>
      </c>
      <c r="H82" s="76"/>
      <c r="I82" s="31">
        <v>80</v>
      </c>
      <c r="J82" s="82">
        <v>16.934999999999999</v>
      </c>
      <c r="K82" s="82">
        <v>0</v>
      </c>
      <c r="L82" s="82">
        <v>0</v>
      </c>
      <c r="M82" s="82">
        <v>0</v>
      </c>
      <c r="N82" s="82">
        <v>16.934999999999999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23.065000000000001</v>
      </c>
      <c r="AF82" s="82">
        <v>0</v>
      </c>
      <c r="AG82" s="82">
        <v>0</v>
      </c>
      <c r="AH82" s="82">
        <v>0</v>
      </c>
      <c r="AI82" s="82">
        <v>23.065000000000001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16.934999999999999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-16.934999999999999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23.065000000000001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-23.065000000000001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169.35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169.35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230.65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230.65</v>
      </c>
      <c r="DF82" s="81">
        <f t="shared" si="59"/>
        <v>40</v>
      </c>
      <c r="DG82" s="81">
        <f t="shared" si="60"/>
        <v>-16.934999999999999</v>
      </c>
      <c r="DH82" s="81">
        <f t="shared" si="61"/>
        <v>0</v>
      </c>
      <c r="DI82" s="81">
        <f t="shared" si="62"/>
        <v>0</v>
      </c>
      <c r="DJ82" s="81">
        <f t="shared" si="63"/>
        <v>-23.065000000000001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-19.475000000000001</v>
      </c>
      <c r="D83" s="82">
        <v>0</v>
      </c>
      <c r="E83" s="82">
        <v>0</v>
      </c>
      <c r="F83" s="82">
        <v>-26.524999999999999</v>
      </c>
      <c r="G83" s="82">
        <v>-46</v>
      </c>
      <c r="H83" s="76"/>
      <c r="I83" s="31">
        <v>81</v>
      </c>
      <c r="J83" s="82">
        <v>19.475000000000001</v>
      </c>
      <c r="K83" s="82">
        <v>0</v>
      </c>
      <c r="L83" s="82">
        <v>0</v>
      </c>
      <c r="M83" s="82">
        <v>0</v>
      </c>
      <c r="N83" s="82">
        <v>19.475000000000001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26.524999999999999</v>
      </c>
      <c r="AF83" s="82">
        <v>0</v>
      </c>
      <c r="AG83" s="82">
        <v>0</v>
      </c>
      <c r="AH83" s="82">
        <v>0</v>
      </c>
      <c r="AI83" s="82">
        <v>26.524999999999999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19.475000000000001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-19.475000000000001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26.524999999999999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-26.524999999999999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194.75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194.75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265.25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265.25</v>
      </c>
      <c r="DF83" s="81">
        <f t="shared" si="59"/>
        <v>46</v>
      </c>
      <c r="DG83" s="81">
        <f t="shared" si="60"/>
        <v>-19.475000000000001</v>
      </c>
      <c r="DH83" s="81">
        <f t="shared" si="61"/>
        <v>0</v>
      </c>
      <c r="DI83" s="81">
        <f t="shared" si="62"/>
        <v>0</v>
      </c>
      <c r="DJ83" s="81">
        <f t="shared" si="63"/>
        <v>-26.524999999999999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-19.898</v>
      </c>
      <c r="D84" s="82">
        <v>0</v>
      </c>
      <c r="E84" s="82">
        <v>0</v>
      </c>
      <c r="F84" s="82">
        <v>-27.102</v>
      </c>
      <c r="G84" s="82">
        <v>-47</v>
      </c>
      <c r="H84" s="76"/>
      <c r="I84" s="31">
        <v>82</v>
      </c>
      <c r="J84" s="82">
        <v>19.898</v>
      </c>
      <c r="K84" s="82">
        <v>0</v>
      </c>
      <c r="L84" s="82">
        <v>0</v>
      </c>
      <c r="M84" s="82">
        <v>0</v>
      </c>
      <c r="N84" s="82">
        <v>19.898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27.102</v>
      </c>
      <c r="AF84" s="82">
        <v>0</v>
      </c>
      <c r="AG84" s="82">
        <v>0</v>
      </c>
      <c r="AH84" s="82">
        <v>0</v>
      </c>
      <c r="AI84" s="82">
        <v>27.102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19.898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-19.898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27.102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-27.102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198.98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198.98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271.02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271.02</v>
      </c>
      <c r="DF84" s="81">
        <f t="shared" si="59"/>
        <v>47</v>
      </c>
      <c r="DG84" s="81">
        <f t="shared" si="60"/>
        <v>-19.898</v>
      </c>
      <c r="DH84" s="81">
        <f t="shared" si="61"/>
        <v>0</v>
      </c>
      <c r="DI84" s="81">
        <f t="shared" si="62"/>
        <v>0</v>
      </c>
      <c r="DJ84" s="81">
        <f t="shared" si="63"/>
        <v>-27.102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-8.0440000000000005</v>
      </c>
      <c r="D85" s="82">
        <v>0</v>
      </c>
      <c r="E85" s="82">
        <v>0</v>
      </c>
      <c r="F85" s="82">
        <v>-10.956</v>
      </c>
      <c r="G85" s="82">
        <v>-19</v>
      </c>
      <c r="H85" s="76"/>
      <c r="I85" s="31">
        <v>83</v>
      </c>
      <c r="J85" s="82">
        <v>8.0440000000000005</v>
      </c>
      <c r="K85" s="82">
        <v>0</v>
      </c>
      <c r="L85" s="82">
        <v>0</v>
      </c>
      <c r="M85" s="82">
        <v>0</v>
      </c>
      <c r="N85" s="82">
        <v>8.0440000000000005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10.956</v>
      </c>
      <c r="AF85" s="82">
        <v>0</v>
      </c>
      <c r="AG85" s="82">
        <v>0</v>
      </c>
      <c r="AH85" s="82">
        <v>0</v>
      </c>
      <c r="AI85" s="82">
        <v>10.956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8.0440000000000005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-8.0440000000000005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10.956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-10.956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80.44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80.44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109.56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109.56</v>
      </c>
      <c r="DF85" s="81">
        <f t="shared" si="59"/>
        <v>19</v>
      </c>
      <c r="DG85" s="81">
        <f t="shared" si="60"/>
        <v>-8.0440000000000005</v>
      </c>
      <c r="DH85" s="81">
        <f t="shared" si="61"/>
        <v>0</v>
      </c>
      <c r="DI85" s="81">
        <f t="shared" si="62"/>
        <v>0</v>
      </c>
      <c r="DJ85" s="81">
        <f t="shared" si="63"/>
        <v>-10.956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-17.780999999999999</v>
      </c>
      <c r="D86" s="82">
        <v>0</v>
      </c>
      <c r="E86" s="82">
        <v>0</v>
      </c>
      <c r="F86" s="82">
        <v>-24.219000000000001</v>
      </c>
      <c r="G86" s="82">
        <v>-42</v>
      </c>
      <c r="H86" s="76"/>
      <c r="I86" s="31">
        <v>84</v>
      </c>
      <c r="J86" s="82">
        <v>17.780999999999999</v>
      </c>
      <c r="K86" s="82">
        <v>0</v>
      </c>
      <c r="L86" s="82">
        <v>0</v>
      </c>
      <c r="M86" s="82">
        <v>0</v>
      </c>
      <c r="N86" s="82">
        <v>17.780999999999999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24.219000000000001</v>
      </c>
      <c r="AF86" s="82">
        <v>0</v>
      </c>
      <c r="AG86" s="82">
        <v>0</v>
      </c>
      <c r="AH86" s="82">
        <v>0</v>
      </c>
      <c r="AI86" s="82">
        <v>24.219000000000001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17.780999999999999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-17.780999999999999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24.219000000000001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-24.219000000000001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177.81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177.81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242.19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242.19</v>
      </c>
      <c r="DF86" s="81">
        <f t="shared" si="59"/>
        <v>42</v>
      </c>
      <c r="DG86" s="81">
        <f t="shared" si="60"/>
        <v>-17.780999999999999</v>
      </c>
      <c r="DH86" s="81">
        <f t="shared" si="61"/>
        <v>0</v>
      </c>
      <c r="DI86" s="81">
        <f t="shared" si="62"/>
        <v>0</v>
      </c>
      <c r="DJ86" s="81">
        <f t="shared" si="63"/>
        <v>-24.219000000000001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-1.27</v>
      </c>
      <c r="D87" s="82">
        <v>0</v>
      </c>
      <c r="E87" s="82">
        <v>0</v>
      </c>
      <c r="F87" s="82">
        <v>-1.73</v>
      </c>
      <c r="G87" s="82">
        <v>-3</v>
      </c>
      <c r="H87" s="76"/>
      <c r="I87" s="31">
        <v>85</v>
      </c>
      <c r="J87" s="82">
        <v>1.27</v>
      </c>
      <c r="K87" s="82">
        <v>0</v>
      </c>
      <c r="L87" s="82">
        <v>0</v>
      </c>
      <c r="M87" s="82">
        <v>0</v>
      </c>
      <c r="N87" s="82">
        <v>1.27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1.73</v>
      </c>
      <c r="AF87" s="82">
        <v>0</v>
      </c>
      <c r="AG87" s="82">
        <v>0</v>
      </c>
      <c r="AH87" s="82">
        <v>0</v>
      </c>
      <c r="AI87" s="82">
        <v>1.73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1.27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-1.27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1.73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-1.73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12.7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12.7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17.3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17.3</v>
      </c>
      <c r="DF87" s="81">
        <f t="shared" si="59"/>
        <v>3</v>
      </c>
      <c r="DG87" s="81">
        <f t="shared" si="60"/>
        <v>-1.27</v>
      </c>
      <c r="DH87" s="81">
        <f t="shared" si="61"/>
        <v>0</v>
      </c>
      <c r="DI87" s="81">
        <f t="shared" si="62"/>
        <v>0</v>
      </c>
      <c r="DJ87" s="81">
        <f t="shared" si="63"/>
        <v>-1.73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-4.657</v>
      </c>
      <c r="D88" s="82">
        <v>0</v>
      </c>
      <c r="E88" s="82">
        <v>0</v>
      </c>
      <c r="F88" s="82">
        <v>-6.343</v>
      </c>
      <c r="G88" s="82">
        <v>-11</v>
      </c>
      <c r="H88" s="76"/>
      <c r="I88" s="31">
        <v>86</v>
      </c>
      <c r="J88" s="82">
        <v>4.657</v>
      </c>
      <c r="K88" s="82">
        <v>0</v>
      </c>
      <c r="L88" s="82">
        <v>0</v>
      </c>
      <c r="M88" s="82">
        <v>0</v>
      </c>
      <c r="N88" s="82">
        <v>4.657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6.343</v>
      </c>
      <c r="AF88" s="82">
        <v>0</v>
      </c>
      <c r="AG88" s="82">
        <v>0</v>
      </c>
      <c r="AH88" s="82">
        <v>0</v>
      </c>
      <c r="AI88" s="82">
        <v>6.343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4.657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-4.657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6.343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-6.343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46.57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46.57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63.43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63.43</v>
      </c>
      <c r="DF88" s="81">
        <f t="shared" si="59"/>
        <v>11</v>
      </c>
      <c r="DG88" s="81">
        <f t="shared" si="60"/>
        <v>-4.657</v>
      </c>
      <c r="DH88" s="81">
        <f t="shared" si="61"/>
        <v>0</v>
      </c>
      <c r="DI88" s="81">
        <f t="shared" si="62"/>
        <v>0</v>
      </c>
      <c r="DJ88" s="81">
        <f t="shared" si="63"/>
        <v>-6.343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-5.9269999999999996</v>
      </c>
      <c r="D89" s="82">
        <v>0</v>
      </c>
      <c r="E89" s="82">
        <v>0</v>
      </c>
      <c r="F89" s="82">
        <v>-8.0730000000000004</v>
      </c>
      <c r="G89" s="82">
        <v>-14</v>
      </c>
      <c r="H89" s="76"/>
      <c r="I89" s="31">
        <v>87</v>
      </c>
      <c r="J89" s="82">
        <v>5.9269999999999996</v>
      </c>
      <c r="K89" s="82">
        <v>0</v>
      </c>
      <c r="L89" s="82">
        <v>0</v>
      </c>
      <c r="M89" s="82">
        <v>0</v>
      </c>
      <c r="N89" s="82">
        <v>5.9269999999999996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8.0730000000000004</v>
      </c>
      <c r="AF89" s="82">
        <v>0</v>
      </c>
      <c r="AG89" s="82">
        <v>0</v>
      </c>
      <c r="AH89" s="82">
        <v>0</v>
      </c>
      <c r="AI89" s="82">
        <v>8.0730000000000004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5.9269999999999996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-5.9269999999999996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8.0730000000000004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-8.0730000000000004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59.269999999999996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59.269999999999996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80.73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80.73</v>
      </c>
      <c r="DF89" s="81">
        <f t="shared" si="59"/>
        <v>14</v>
      </c>
      <c r="DG89" s="81">
        <f t="shared" si="60"/>
        <v>-5.9269999999999996</v>
      </c>
      <c r="DH89" s="81">
        <f t="shared" si="61"/>
        <v>0</v>
      </c>
      <c r="DI89" s="81">
        <f t="shared" si="62"/>
        <v>0</v>
      </c>
      <c r="DJ89" s="81">
        <f t="shared" si="63"/>
        <v>-8.0730000000000004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-4.234</v>
      </c>
      <c r="D90" s="82">
        <v>0</v>
      </c>
      <c r="E90" s="82">
        <v>0</v>
      </c>
      <c r="F90" s="82">
        <v>-5.766</v>
      </c>
      <c r="G90" s="82">
        <v>-10</v>
      </c>
      <c r="H90" s="76"/>
      <c r="I90" s="31">
        <v>88</v>
      </c>
      <c r="J90" s="82">
        <v>4.234</v>
      </c>
      <c r="K90" s="82">
        <v>0</v>
      </c>
      <c r="L90" s="82">
        <v>0</v>
      </c>
      <c r="M90" s="82">
        <v>0</v>
      </c>
      <c r="N90" s="82">
        <v>4.234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5.766</v>
      </c>
      <c r="AF90" s="82">
        <v>0</v>
      </c>
      <c r="AG90" s="82">
        <v>0</v>
      </c>
      <c r="AH90" s="82">
        <v>0</v>
      </c>
      <c r="AI90" s="82">
        <v>5.766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4.234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-4.234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5.766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-5.766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42.34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42.34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57.66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57.66</v>
      </c>
      <c r="DF90" s="81">
        <f t="shared" si="59"/>
        <v>10</v>
      </c>
      <c r="DG90" s="81">
        <f t="shared" si="60"/>
        <v>-4.234</v>
      </c>
      <c r="DH90" s="81">
        <f t="shared" si="61"/>
        <v>0</v>
      </c>
      <c r="DI90" s="81">
        <f t="shared" si="62"/>
        <v>0</v>
      </c>
      <c r="DJ90" s="81">
        <f t="shared" si="63"/>
        <v>-5.766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5.0804000000000009E-2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-5.0804000000000009E-2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6.9195999999999994E-2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-6.9195999999999994E-2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5.0803999999999995E-2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5.0803999999999995E-2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6.9196000000000008E-2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6.9196000000000008E-2</v>
      </c>
      <c r="DE99" s="86"/>
      <c r="DF99" s="81">
        <f t="shared" si="59"/>
        <v>0.12</v>
      </c>
      <c r="DG99" s="81">
        <f t="shared" si="60"/>
        <v>-5.0804000000000009E-2</v>
      </c>
      <c r="DH99" s="81">
        <f t="shared" si="61"/>
        <v>0</v>
      </c>
      <c r="DI99" s="81">
        <f t="shared" si="62"/>
        <v>0</v>
      </c>
      <c r="DJ99" s="81">
        <f t="shared" si="63"/>
        <v>-6.9195999999999994E-2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74.381423500433769</v>
      </c>
      <c r="D1" s="173">
        <f ca="1">INDIRECT("Allocation!C" &amp; $V$6)</f>
        <v>23.835329581757655</v>
      </c>
      <c r="E1" s="173">
        <f ca="1">INDIRECT("Allocation!D" &amp; $V$6)</f>
        <v>1.358901436829296</v>
      </c>
      <c r="F1" s="173">
        <f ca="1">INDIRECT("Allocation!E" &amp; $V$6)</f>
        <v>0.42434548097929736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688.41594699999996</v>
      </c>
      <c r="C3" s="175">
        <f ca="1">$B3*C$1/100</f>
        <v>512.05358098259171</v>
      </c>
      <c r="D3" s="176">
        <f t="shared" ref="D3:F18" ca="1" si="0">$B3*D$1/100</f>
        <v>164.08620986082809</v>
      </c>
      <c r="E3" s="176">
        <f t="shared" ca="1" si="0"/>
        <v>9.354894195145004</v>
      </c>
      <c r="F3" s="177">
        <f t="shared" ca="1" si="0"/>
        <v>2.9212619614353348</v>
      </c>
      <c r="G3" s="174">
        <f t="shared" ref="G3:G66" ca="1" si="1">INDIRECT("ISGS_exbus!" &amp; $V$3 &amp; X3)</f>
        <v>506.3732</v>
      </c>
      <c r="H3" s="174">
        <f t="shared" ref="H3:H66" ca="1" si="2">INDIRECT("ISGS_Delhi_pp!" &amp; $V$3 &amp; X3)</f>
        <v>487.33356800000001</v>
      </c>
      <c r="I3" s="178">
        <f ca="1">INDIRECT("BRPL_EOD!" &amp; $V$3 &amp; X3)</f>
        <v>317.58999999999997</v>
      </c>
      <c r="J3" s="176">
        <f ca="1">INDIRECT("BYPL_EOD!" &amp; $V$3 &amp; X3)</f>
        <v>157.94999999999999</v>
      </c>
      <c r="K3" s="176">
        <f ca="1">INDIRECT("TPDDL_EOD!" &amp; $V$3 &amp; X3)</f>
        <v>9.01</v>
      </c>
      <c r="L3" s="176">
        <f ca="1">INDIRECT("NDMC_EOD!" &amp; $V$3 &amp; X3)</f>
        <v>2.78</v>
      </c>
      <c r="M3" s="177">
        <f ca="1">SUM(I3:L3)</f>
        <v>487.32999999999993</v>
      </c>
      <c r="N3" s="175">
        <f ca="1">INDIRECT("BRPL_ISGS_exbus!" &amp; $V$3 &amp; X3)</f>
        <v>317.59232524392098</v>
      </c>
      <c r="O3" s="176">
        <f ca="1">INDIRECT("BYPL_ISGS_exbus!" &amp; $V$3 &amp; X3)</f>
        <v>157.95115643526975</v>
      </c>
      <c r="P3" s="176">
        <f ca="1">INDIRECT("TPDDL_ISGS_exbus!" &amp; $V$3 &amp; X3)</f>
        <v>9.0100659669628396</v>
      </c>
      <c r="Q3" s="176">
        <f ca="1">INDIRECT("NDMC_ISGS_exbus!" &amp; $V$3 &amp; X3)</f>
        <v>2.7800203538464698</v>
      </c>
      <c r="R3" s="177">
        <f ca="1">SUM(N3:Q3)</f>
        <v>487.33356800000001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688.41594699999996</v>
      </c>
      <c r="C4" s="179">
        <f t="shared" ref="C4:F35" ca="1" si="4">$B4*C$1/100</f>
        <v>512.05358098259171</v>
      </c>
      <c r="D4" s="180">
        <f t="shared" ca="1" si="0"/>
        <v>164.08620986082809</v>
      </c>
      <c r="E4" s="180">
        <f t="shared" ca="1" si="0"/>
        <v>9.354894195145004</v>
      </c>
      <c r="F4" s="181">
        <f t="shared" ca="1" si="0"/>
        <v>2.9212619614353348</v>
      </c>
      <c r="G4" s="182">
        <f t="shared" ca="1" si="1"/>
        <v>506.3732</v>
      </c>
      <c r="H4" s="182">
        <f t="shared" ca="1" si="2"/>
        <v>487.33356800000001</v>
      </c>
      <c r="I4" s="183">
        <f t="shared" ref="I4:I67" ca="1" si="5">INDIRECT("BRPL_EOD!" &amp; $V$3 &amp; X4)</f>
        <v>317.58999999999997</v>
      </c>
      <c r="J4" s="180">
        <f t="shared" ref="J4:J67" ca="1" si="6">INDIRECT("BYPL_EOD!" &amp; $V$3 &amp; X4)</f>
        <v>157.94999999999999</v>
      </c>
      <c r="K4" s="180">
        <f t="shared" ref="K4:K67" ca="1" si="7">INDIRECT("TPDDL_EOD!" &amp; $V$3 &amp; X4)</f>
        <v>9.01</v>
      </c>
      <c r="L4" s="180">
        <f t="shared" ref="L4:L67" ca="1" si="8">INDIRECT("NDMC_EOD!" &amp; $V$3 &amp; X4)</f>
        <v>2.78</v>
      </c>
      <c r="M4" s="181">
        <f t="shared" ref="M4:M67" ca="1" si="9">SUM(I4:L4)</f>
        <v>487.32999999999993</v>
      </c>
      <c r="N4" s="179">
        <f t="shared" ref="N4:N67" ca="1" si="10">INDIRECT("BRPL_ISGS_exbus!" &amp; $V$3 &amp; X4)</f>
        <v>317.59232524392098</v>
      </c>
      <c r="O4" s="180">
        <f t="shared" ref="O4:O67" ca="1" si="11">INDIRECT("BYPL_ISGS_exbus!" &amp; $V$3 &amp; X4)</f>
        <v>157.95115643526975</v>
      </c>
      <c r="P4" s="180">
        <f t="shared" ref="P4:P67" ca="1" si="12">INDIRECT("TPDDL_ISGS_exbus!" &amp; $V$3 &amp; X4)</f>
        <v>9.0100659669628396</v>
      </c>
      <c r="Q4" s="180">
        <f t="shared" ref="Q4:Q67" ca="1" si="13">INDIRECT("NDMC_ISGS_exbus!" &amp; $V$3 &amp; X4)</f>
        <v>2.7800203538464698</v>
      </c>
      <c r="R4" s="181">
        <f t="shared" ref="R4:R67" ca="1" si="14">SUM(N4:Q4)</f>
        <v>487.33356800000001</v>
      </c>
      <c r="W4" s="46"/>
      <c r="X4" s="46">
        <v>4</v>
      </c>
    </row>
    <row r="5" spans="1:24">
      <c r="A5" s="61" t="s">
        <v>47</v>
      </c>
      <c r="B5" s="174">
        <f t="shared" ca="1" si="3"/>
        <v>688.71594700000003</v>
      </c>
      <c r="C5" s="179">
        <f t="shared" ca="1" si="4"/>
        <v>512.27672525309299</v>
      </c>
      <c r="D5" s="180">
        <f t="shared" ca="1" si="0"/>
        <v>164.15771584957341</v>
      </c>
      <c r="E5" s="180">
        <f t="shared" ca="1" si="0"/>
        <v>9.3589708994554925</v>
      </c>
      <c r="F5" s="181">
        <f t="shared" ca="1" si="0"/>
        <v>2.9225349978782731</v>
      </c>
      <c r="G5" s="182">
        <f t="shared" ca="1" si="1"/>
        <v>493.40427</v>
      </c>
      <c r="H5" s="182">
        <f t="shared" ca="1" si="2"/>
        <v>474.85226899999998</v>
      </c>
      <c r="I5" s="183">
        <f t="shared" ca="1" si="5"/>
        <v>298.39999999999998</v>
      </c>
      <c r="J5" s="180">
        <f t="shared" ca="1" si="6"/>
        <v>164.19</v>
      </c>
      <c r="K5" s="180">
        <f t="shared" ca="1" si="7"/>
        <v>9.3699999999999992</v>
      </c>
      <c r="L5" s="180">
        <f t="shared" ca="1" si="8"/>
        <v>2.89</v>
      </c>
      <c r="M5" s="181">
        <f t="shared" ca="1" si="9"/>
        <v>474.84999999999997</v>
      </c>
      <c r="N5" s="179">
        <f t="shared" ca="1" si="10"/>
        <v>298.40225506447928</v>
      </c>
      <c r="O5" s="180">
        <f t="shared" ca="1" si="11"/>
        <v>164.19</v>
      </c>
      <c r="P5" s="180">
        <f t="shared" ca="1" si="12"/>
        <v>9.3699999999999992</v>
      </c>
      <c r="Q5" s="180">
        <f t="shared" ca="1" si="13"/>
        <v>2.8900139355207251</v>
      </c>
      <c r="R5" s="181">
        <f t="shared" ca="1" si="14"/>
        <v>474.85226899999998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688.71594700000003</v>
      </c>
      <c r="C6" s="179">
        <f t="shared" ca="1" si="4"/>
        <v>512.27672525309299</v>
      </c>
      <c r="D6" s="180">
        <f t="shared" ca="1" si="0"/>
        <v>164.15771584957341</v>
      </c>
      <c r="E6" s="180">
        <f t="shared" ca="1" si="0"/>
        <v>9.3589708994554925</v>
      </c>
      <c r="F6" s="181">
        <f t="shared" ca="1" si="0"/>
        <v>2.9225349978782731</v>
      </c>
      <c r="G6" s="182">
        <f t="shared" ca="1" si="1"/>
        <v>435.97823399999999</v>
      </c>
      <c r="H6" s="182">
        <f t="shared" ca="1" si="2"/>
        <v>419.58545199999998</v>
      </c>
      <c r="I6" s="183">
        <f t="shared" ca="1" si="5"/>
        <v>302.33</v>
      </c>
      <c r="J6" s="180">
        <f t="shared" ca="1" si="6"/>
        <v>105</v>
      </c>
      <c r="K6" s="180">
        <f t="shared" ca="1" si="7"/>
        <v>9.3699999999999992</v>
      </c>
      <c r="L6" s="180">
        <f t="shared" ca="1" si="8"/>
        <v>2.89</v>
      </c>
      <c r="M6" s="181">
        <f t="shared" ca="1" si="9"/>
        <v>419.59</v>
      </c>
      <c r="N6" s="179">
        <f t="shared" ca="1" si="10"/>
        <v>302.32672299902282</v>
      </c>
      <c r="O6" s="180">
        <f t="shared" ca="1" si="11"/>
        <v>104.99886188898687</v>
      </c>
      <c r="P6" s="180">
        <f t="shared" ca="1" si="12"/>
        <v>9.3698984371410177</v>
      </c>
      <c r="Q6" s="180">
        <f t="shared" ca="1" si="13"/>
        <v>2.8899686748492579</v>
      </c>
      <c r="R6" s="181">
        <f t="shared" ca="1" si="14"/>
        <v>419.58545199999998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688.71594700000003</v>
      </c>
      <c r="C7" s="179">
        <f t="shared" ca="1" si="4"/>
        <v>512.27672525309299</v>
      </c>
      <c r="D7" s="180">
        <f t="shared" ca="1" si="0"/>
        <v>164.15771584957341</v>
      </c>
      <c r="E7" s="180">
        <f t="shared" ca="1" si="0"/>
        <v>9.3589708994554925</v>
      </c>
      <c r="F7" s="181">
        <f t="shared" ca="1" si="0"/>
        <v>2.9225349978782731</v>
      </c>
      <c r="G7" s="182">
        <f t="shared" ca="1" si="1"/>
        <v>402.25920000000002</v>
      </c>
      <c r="H7" s="182">
        <f t="shared" ca="1" si="2"/>
        <v>387.134254</v>
      </c>
      <c r="I7" s="183">
        <f t="shared" ca="1" si="5"/>
        <v>274.27999999999997</v>
      </c>
      <c r="J7" s="180">
        <f t="shared" ca="1" si="6"/>
        <v>101.05</v>
      </c>
      <c r="K7" s="180">
        <f t="shared" ca="1" si="7"/>
        <v>9.02</v>
      </c>
      <c r="L7" s="180">
        <f t="shared" ca="1" si="8"/>
        <v>2.78</v>
      </c>
      <c r="M7" s="181">
        <f t="shared" ca="1" si="9"/>
        <v>387.12999999999994</v>
      </c>
      <c r="N7" s="179">
        <f t="shared" ca="1" si="10"/>
        <v>274.28301394136338</v>
      </c>
      <c r="O7" s="180">
        <f t="shared" ca="1" si="11"/>
        <v>101.05111039366622</v>
      </c>
      <c r="P7" s="180">
        <f t="shared" ca="1" si="12"/>
        <v>9.0200991167824771</v>
      </c>
      <c r="Q7" s="180">
        <f t="shared" ca="1" si="13"/>
        <v>2.7800305481879475</v>
      </c>
      <c r="R7" s="181">
        <f t="shared" ca="1" si="14"/>
        <v>387.13425400000006</v>
      </c>
      <c r="W7" s="46"/>
      <c r="X7" s="46">
        <v>7</v>
      </c>
    </row>
    <row r="8" spans="1:24">
      <c r="A8" s="61" t="s">
        <v>50</v>
      </c>
      <c r="B8" s="174">
        <f t="shared" ca="1" si="3"/>
        <v>688.71594700000003</v>
      </c>
      <c r="C8" s="179">
        <f t="shared" ca="1" si="4"/>
        <v>512.27672525309299</v>
      </c>
      <c r="D8" s="180">
        <f t="shared" ca="1" si="0"/>
        <v>164.15771584957341</v>
      </c>
      <c r="E8" s="180">
        <f t="shared" ca="1" si="0"/>
        <v>9.3589708994554925</v>
      </c>
      <c r="F8" s="181">
        <f t="shared" ca="1" si="0"/>
        <v>2.9225349978782731</v>
      </c>
      <c r="G8" s="182">
        <f t="shared" ca="1" si="1"/>
        <v>402.25920000000002</v>
      </c>
      <c r="H8" s="182">
        <f t="shared" ca="1" si="2"/>
        <v>387.134254</v>
      </c>
      <c r="I8" s="183">
        <f t="shared" ca="1" si="5"/>
        <v>274.27999999999997</v>
      </c>
      <c r="J8" s="180">
        <f t="shared" ca="1" si="6"/>
        <v>101.05</v>
      </c>
      <c r="K8" s="180">
        <f t="shared" ca="1" si="7"/>
        <v>9.02</v>
      </c>
      <c r="L8" s="180">
        <f t="shared" ca="1" si="8"/>
        <v>2.78</v>
      </c>
      <c r="M8" s="181">
        <f t="shared" ca="1" si="9"/>
        <v>387.12999999999994</v>
      </c>
      <c r="N8" s="179">
        <f t="shared" ca="1" si="10"/>
        <v>274.28301394136338</v>
      </c>
      <c r="O8" s="180">
        <f t="shared" ca="1" si="11"/>
        <v>101.05111039366622</v>
      </c>
      <c r="P8" s="180">
        <f t="shared" ca="1" si="12"/>
        <v>9.0200991167824771</v>
      </c>
      <c r="Q8" s="180">
        <f t="shared" ca="1" si="13"/>
        <v>2.7800305481879475</v>
      </c>
      <c r="R8" s="181">
        <f t="shared" ca="1" si="14"/>
        <v>387.13425400000006</v>
      </c>
      <c r="W8" s="46"/>
      <c r="X8" s="46">
        <v>8</v>
      </c>
    </row>
    <row r="9" spans="1:24">
      <c r="A9" s="61" t="s">
        <v>51</v>
      </c>
      <c r="B9" s="174">
        <f t="shared" ca="1" si="3"/>
        <v>688.71594700000003</v>
      </c>
      <c r="C9" s="179">
        <f t="shared" ca="1" si="4"/>
        <v>512.27672525309299</v>
      </c>
      <c r="D9" s="180">
        <f t="shared" ca="1" si="0"/>
        <v>164.15771584957341</v>
      </c>
      <c r="E9" s="180">
        <f t="shared" ca="1" si="0"/>
        <v>9.3589708994554925</v>
      </c>
      <c r="F9" s="181">
        <f t="shared" ca="1" si="0"/>
        <v>2.9225349978782731</v>
      </c>
      <c r="G9" s="182">
        <f t="shared" ca="1" si="1"/>
        <v>386.25920000000002</v>
      </c>
      <c r="H9" s="182">
        <f t="shared" ca="1" si="2"/>
        <v>371.73585400000002</v>
      </c>
      <c r="I9" s="183">
        <f t="shared" ca="1" si="5"/>
        <v>274.29000000000002</v>
      </c>
      <c r="J9" s="180">
        <f t="shared" ca="1" si="6"/>
        <v>85.65</v>
      </c>
      <c r="K9" s="180">
        <f t="shared" ca="1" si="7"/>
        <v>9.02</v>
      </c>
      <c r="L9" s="180">
        <f t="shared" ca="1" si="8"/>
        <v>2.78</v>
      </c>
      <c r="M9" s="181">
        <f t="shared" ca="1" si="9"/>
        <v>371.74</v>
      </c>
      <c r="N9" s="179">
        <f t="shared" ca="1" si="10"/>
        <v>274.286940855598</v>
      </c>
      <c r="O9" s="180">
        <f t="shared" ca="1" si="11"/>
        <v>85.649044749287143</v>
      </c>
      <c r="P9" s="180">
        <f t="shared" ca="1" si="12"/>
        <v>9.019899400333566</v>
      </c>
      <c r="Q9" s="180">
        <f t="shared" ca="1" si="13"/>
        <v>2.7799689947812984</v>
      </c>
      <c r="R9" s="181">
        <f t="shared" ca="1" si="14"/>
        <v>371.73585400000002</v>
      </c>
      <c r="W9" s="46"/>
      <c r="X9" s="46">
        <v>9</v>
      </c>
    </row>
    <row r="10" spans="1:24">
      <c r="A10" s="61" t="s">
        <v>52</v>
      </c>
      <c r="B10" s="174">
        <f t="shared" ca="1" si="3"/>
        <v>688.71594700000003</v>
      </c>
      <c r="C10" s="179">
        <f t="shared" ca="1" si="4"/>
        <v>512.27672525309299</v>
      </c>
      <c r="D10" s="180">
        <f t="shared" ca="1" si="0"/>
        <v>164.15771584957341</v>
      </c>
      <c r="E10" s="180">
        <f t="shared" ca="1" si="0"/>
        <v>9.3589708994554925</v>
      </c>
      <c r="F10" s="181">
        <f t="shared" ca="1" si="0"/>
        <v>2.9225349978782731</v>
      </c>
      <c r="G10" s="182">
        <f t="shared" ca="1" si="1"/>
        <v>381.89260000000002</v>
      </c>
      <c r="H10" s="182">
        <f t="shared" ca="1" si="2"/>
        <v>367.53343799999999</v>
      </c>
      <c r="I10" s="183">
        <f t="shared" ca="1" si="5"/>
        <v>274.27999999999997</v>
      </c>
      <c r="J10" s="180">
        <f t="shared" ca="1" si="6"/>
        <v>85.65</v>
      </c>
      <c r="K10" s="180">
        <f t="shared" ca="1" si="7"/>
        <v>4.8099999999999996</v>
      </c>
      <c r="L10" s="180">
        <f t="shared" ca="1" si="8"/>
        <v>2.78</v>
      </c>
      <c r="M10" s="181">
        <f t="shared" ca="1" si="9"/>
        <v>367.51999999999992</v>
      </c>
      <c r="N10" s="179">
        <f t="shared" ca="1" si="10"/>
        <v>274.29002877296477</v>
      </c>
      <c r="O10" s="180">
        <f t="shared" ca="1" si="11"/>
        <v>85.653131706301721</v>
      </c>
      <c r="P10" s="180">
        <f t="shared" ca="1" si="12"/>
        <v>4.8101758728232484</v>
      </c>
      <c r="Q10" s="180">
        <f t="shared" ca="1" si="13"/>
        <v>2.780101647910318</v>
      </c>
      <c r="R10" s="181">
        <f t="shared" ca="1" si="14"/>
        <v>367.5334380000001</v>
      </c>
      <c r="W10" s="46"/>
      <c r="X10" s="46">
        <v>10</v>
      </c>
    </row>
    <row r="11" spans="1:24">
      <c r="A11" s="61" t="s">
        <v>53</v>
      </c>
      <c r="B11" s="174">
        <f t="shared" ca="1" si="3"/>
        <v>688.71594700000003</v>
      </c>
      <c r="C11" s="179">
        <f t="shared" ca="1" si="4"/>
        <v>512.27672525309299</v>
      </c>
      <c r="D11" s="180">
        <f t="shared" ca="1" si="0"/>
        <v>164.15771584957341</v>
      </c>
      <c r="E11" s="180">
        <f t="shared" ca="1" si="0"/>
        <v>9.3589708994554925</v>
      </c>
      <c r="F11" s="181">
        <f t="shared" ca="1" si="0"/>
        <v>2.9225349978782731</v>
      </c>
      <c r="G11" s="182">
        <f t="shared" ca="1" si="1"/>
        <v>381.89260000000002</v>
      </c>
      <c r="H11" s="182">
        <f t="shared" ca="1" si="2"/>
        <v>367.53343799999999</v>
      </c>
      <c r="I11" s="183">
        <f t="shared" ca="1" si="5"/>
        <v>274.27999999999997</v>
      </c>
      <c r="J11" s="180">
        <f t="shared" ca="1" si="6"/>
        <v>85.65</v>
      </c>
      <c r="K11" s="180">
        <f t="shared" ca="1" si="7"/>
        <v>4.8099999999999996</v>
      </c>
      <c r="L11" s="180">
        <f t="shared" ca="1" si="8"/>
        <v>2.78</v>
      </c>
      <c r="M11" s="181">
        <f t="shared" ca="1" si="9"/>
        <v>367.51999999999992</v>
      </c>
      <c r="N11" s="179">
        <f t="shared" ca="1" si="10"/>
        <v>274.29002877296477</v>
      </c>
      <c r="O11" s="180">
        <f t="shared" ca="1" si="11"/>
        <v>85.653131706301721</v>
      </c>
      <c r="P11" s="180">
        <f t="shared" ca="1" si="12"/>
        <v>4.8101758728232484</v>
      </c>
      <c r="Q11" s="180">
        <f t="shared" ca="1" si="13"/>
        <v>2.780101647910318</v>
      </c>
      <c r="R11" s="181">
        <f t="shared" ca="1" si="14"/>
        <v>367.5334380000001</v>
      </c>
      <c r="W11" s="46"/>
      <c r="X11" s="46">
        <v>11</v>
      </c>
    </row>
    <row r="12" spans="1:24">
      <c r="A12" s="61" t="s">
        <v>54</v>
      </c>
      <c r="B12" s="174">
        <f t="shared" ca="1" si="3"/>
        <v>688.71594700000003</v>
      </c>
      <c r="C12" s="179">
        <f t="shared" ca="1" si="4"/>
        <v>512.27672525309299</v>
      </c>
      <c r="D12" s="180">
        <f t="shared" ca="1" si="0"/>
        <v>164.15771584957341</v>
      </c>
      <c r="E12" s="180">
        <f t="shared" ca="1" si="0"/>
        <v>9.3589708994554925</v>
      </c>
      <c r="F12" s="181">
        <f t="shared" ca="1" si="0"/>
        <v>2.9225349978782731</v>
      </c>
      <c r="G12" s="182">
        <f t="shared" ca="1" si="1"/>
        <v>381.89260000000002</v>
      </c>
      <c r="H12" s="182">
        <f t="shared" ca="1" si="2"/>
        <v>367.53343799999999</v>
      </c>
      <c r="I12" s="183">
        <f t="shared" ca="1" si="5"/>
        <v>274.27999999999997</v>
      </c>
      <c r="J12" s="180">
        <f t="shared" ca="1" si="6"/>
        <v>85.65</v>
      </c>
      <c r="K12" s="180">
        <f t="shared" ca="1" si="7"/>
        <v>4.8099999999999996</v>
      </c>
      <c r="L12" s="180">
        <f t="shared" ca="1" si="8"/>
        <v>2.78</v>
      </c>
      <c r="M12" s="181">
        <f t="shared" ca="1" si="9"/>
        <v>367.51999999999992</v>
      </c>
      <c r="N12" s="179">
        <f t="shared" ca="1" si="10"/>
        <v>274.29002877296477</v>
      </c>
      <c r="O12" s="180">
        <f t="shared" ca="1" si="11"/>
        <v>85.653131706301721</v>
      </c>
      <c r="P12" s="180">
        <f t="shared" ca="1" si="12"/>
        <v>4.8101758728232484</v>
      </c>
      <c r="Q12" s="180">
        <f t="shared" ca="1" si="13"/>
        <v>2.780101647910318</v>
      </c>
      <c r="R12" s="181">
        <f t="shared" ca="1" si="14"/>
        <v>367.5334380000001</v>
      </c>
      <c r="W12" s="46"/>
      <c r="X12" s="46">
        <v>12</v>
      </c>
    </row>
    <row r="13" spans="1:24">
      <c r="A13" s="61" t="s">
        <v>55</v>
      </c>
      <c r="B13" s="174">
        <f t="shared" ca="1" si="3"/>
        <v>688.71594700000003</v>
      </c>
      <c r="C13" s="179">
        <f t="shared" ca="1" si="4"/>
        <v>512.27672525309299</v>
      </c>
      <c r="D13" s="180">
        <f t="shared" ca="1" si="0"/>
        <v>164.15771584957341</v>
      </c>
      <c r="E13" s="180">
        <f t="shared" ca="1" si="0"/>
        <v>9.3589708994554925</v>
      </c>
      <c r="F13" s="181">
        <f t="shared" ca="1" si="0"/>
        <v>2.9225349978782731</v>
      </c>
      <c r="G13" s="182">
        <f t="shared" ca="1" si="1"/>
        <v>381.89260000000002</v>
      </c>
      <c r="H13" s="182">
        <f t="shared" ca="1" si="2"/>
        <v>367.53343799999999</v>
      </c>
      <c r="I13" s="183">
        <f t="shared" ca="1" si="5"/>
        <v>274.27999999999997</v>
      </c>
      <c r="J13" s="180">
        <f t="shared" ca="1" si="6"/>
        <v>85.65</v>
      </c>
      <c r="K13" s="180">
        <f t="shared" ca="1" si="7"/>
        <v>4.8099999999999996</v>
      </c>
      <c r="L13" s="180">
        <f t="shared" ca="1" si="8"/>
        <v>2.78</v>
      </c>
      <c r="M13" s="181">
        <f t="shared" ca="1" si="9"/>
        <v>367.51999999999992</v>
      </c>
      <c r="N13" s="179">
        <f t="shared" ca="1" si="10"/>
        <v>274.29002877296477</v>
      </c>
      <c r="O13" s="180">
        <f t="shared" ca="1" si="11"/>
        <v>85.653131706301721</v>
      </c>
      <c r="P13" s="180">
        <f t="shared" ca="1" si="12"/>
        <v>4.8101758728232484</v>
      </c>
      <c r="Q13" s="180">
        <f t="shared" ca="1" si="13"/>
        <v>2.780101647910318</v>
      </c>
      <c r="R13" s="181">
        <f t="shared" ca="1" si="14"/>
        <v>367.5334380000001</v>
      </c>
      <c r="W13" s="46"/>
      <c r="X13" s="46">
        <v>13</v>
      </c>
    </row>
    <row r="14" spans="1:24">
      <c r="A14" s="61" t="s">
        <v>56</v>
      </c>
      <c r="B14" s="174">
        <f t="shared" ca="1" si="3"/>
        <v>688.71594700000003</v>
      </c>
      <c r="C14" s="179">
        <f t="shared" ca="1" si="4"/>
        <v>512.27672525309299</v>
      </c>
      <c r="D14" s="180">
        <f t="shared" ca="1" si="0"/>
        <v>164.15771584957341</v>
      </c>
      <c r="E14" s="180">
        <f t="shared" ca="1" si="0"/>
        <v>9.3589708994554925</v>
      </c>
      <c r="F14" s="181">
        <f t="shared" ca="1" si="0"/>
        <v>2.9225349978782731</v>
      </c>
      <c r="G14" s="182">
        <f t="shared" ca="1" si="1"/>
        <v>381.89260000000002</v>
      </c>
      <c r="H14" s="182">
        <f t="shared" ca="1" si="2"/>
        <v>367.53343799999999</v>
      </c>
      <c r="I14" s="183">
        <f t="shared" ca="1" si="5"/>
        <v>274.27999999999997</v>
      </c>
      <c r="J14" s="180">
        <f t="shared" ca="1" si="6"/>
        <v>85.65</v>
      </c>
      <c r="K14" s="180">
        <f t="shared" ca="1" si="7"/>
        <v>4.8099999999999996</v>
      </c>
      <c r="L14" s="180">
        <f t="shared" ca="1" si="8"/>
        <v>2.78</v>
      </c>
      <c r="M14" s="181">
        <f t="shared" ca="1" si="9"/>
        <v>367.51999999999992</v>
      </c>
      <c r="N14" s="179">
        <f t="shared" ca="1" si="10"/>
        <v>274.29002877296477</v>
      </c>
      <c r="O14" s="180">
        <f t="shared" ca="1" si="11"/>
        <v>85.653131706301721</v>
      </c>
      <c r="P14" s="180">
        <f t="shared" ca="1" si="12"/>
        <v>4.8101758728232484</v>
      </c>
      <c r="Q14" s="180">
        <f t="shared" ca="1" si="13"/>
        <v>2.780101647910318</v>
      </c>
      <c r="R14" s="181">
        <f t="shared" ca="1" si="14"/>
        <v>367.5334380000001</v>
      </c>
      <c r="W14" s="46"/>
      <c r="X14" s="46">
        <v>14</v>
      </c>
    </row>
    <row r="15" spans="1:24">
      <c r="A15" s="61" t="s">
        <v>57</v>
      </c>
      <c r="B15" s="174">
        <f t="shared" ca="1" si="3"/>
        <v>688.71594700000003</v>
      </c>
      <c r="C15" s="179">
        <f t="shared" ca="1" si="4"/>
        <v>512.27672525309299</v>
      </c>
      <c r="D15" s="180">
        <f t="shared" ca="1" si="0"/>
        <v>164.15771584957341</v>
      </c>
      <c r="E15" s="180">
        <f t="shared" ca="1" si="0"/>
        <v>9.3589708994554925</v>
      </c>
      <c r="F15" s="181">
        <f t="shared" ca="1" si="0"/>
        <v>2.9225349978782731</v>
      </c>
      <c r="G15" s="182">
        <f t="shared" ca="1" si="1"/>
        <v>381.89260000000002</v>
      </c>
      <c r="H15" s="182">
        <f t="shared" ca="1" si="2"/>
        <v>367.53343799999999</v>
      </c>
      <c r="I15" s="183">
        <f t="shared" ca="1" si="5"/>
        <v>274.27999999999997</v>
      </c>
      <c r="J15" s="180">
        <f t="shared" ca="1" si="6"/>
        <v>85.65</v>
      </c>
      <c r="K15" s="180">
        <f t="shared" ca="1" si="7"/>
        <v>4.8099999999999996</v>
      </c>
      <c r="L15" s="180">
        <f t="shared" ca="1" si="8"/>
        <v>2.78</v>
      </c>
      <c r="M15" s="181">
        <f t="shared" ca="1" si="9"/>
        <v>367.51999999999992</v>
      </c>
      <c r="N15" s="179">
        <f t="shared" ca="1" si="10"/>
        <v>274.29002877296477</v>
      </c>
      <c r="O15" s="180">
        <f t="shared" ca="1" si="11"/>
        <v>85.653131706301721</v>
      </c>
      <c r="P15" s="180">
        <f t="shared" ca="1" si="12"/>
        <v>4.8101758728232484</v>
      </c>
      <c r="Q15" s="180">
        <f t="shared" ca="1" si="13"/>
        <v>2.780101647910318</v>
      </c>
      <c r="R15" s="181">
        <f t="shared" ca="1" si="14"/>
        <v>367.5334380000001</v>
      </c>
      <c r="W15" s="46"/>
      <c r="X15" s="46">
        <v>15</v>
      </c>
    </row>
    <row r="16" spans="1:24">
      <c r="A16" s="61" t="s">
        <v>58</v>
      </c>
      <c r="B16" s="174">
        <f t="shared" ca="1" si="3"/>
        <v>688.71594700000003</v>
      </c>
      <c r="C16" s="179">
        <f t="shared" ca="1" si="4"/>
        <v>512.27672525309299</v>
      </c>
      <c r="D16" s="180">
        <f t="shared" ca="1" si="0"/>
        <v>164.15771584957341</v>
      </c>
      <c r="E16" s="180">
        <f t="shared" ca="1" si="0"/>
        <v>9.3589708994554925</v>
      </c>
      <c r="F16" s="181">
        <f t="shared" ca="1" si="0"/>
        <v>2.9225349978782731</v>
      </c>
      <c r="G16" s="182">
        <f t="shared" ca="1" si="1"/>
        <v>381.89260000000002</v>
      </c>
      <c r="H16" s="182">
        <f t="shared" ca="1" si="2"/>
        <v>367.53343799999999</v>
      </c>
      <c r="I16" s="183">
        <f t="shared" ca="1" si="5"/>
        <v>274.27999999999997</v>
      </c>
      <c r="J16" s="180">
        <f t="shared" ca="1" si="6"/>
        <v>85.65</v>
      </c>
      <c r="K16" s="180">
        <f t="shared" ca="1" si="7"/>
        <v>4.8099999999999996</v>
      </c>
      <c r="L16" s="180">
        <f t="shared" ca="1" si="8"/>
        <v>2.78</v>
      </c>
      <c r="M16" s="181">
        <f t="shared" ca="1" si="9"/>
        <v>367.51999999999992</v>
      </c>
      <c r="N16" s="179">
        <f t="shared" ca="1" si="10"/>
        <v>274.29002877296477</v>
      </c>
      <c r="O16" s="180">
        <f t="shared" ca="1" si="11"/>
        <v>85.653131706301721</v>
      </c>
      <c r="P16" s="180">
        <f t="shared" ca="1" si="12"/>
        <v>4.8101758728232484</v>
      </c>
      <c r="Q16" s="180">
        <f t="shared" ca="1" si="13"/>
        <v>2.780101647910318</v>
      </c>
      <c r="R16" s="181">
        <f t="shared" ca="1" si="14"/>
        <v>367.5334380000001</v>
      </c>
      <c r="W16" s="46"/>
      <c r="X16" s="46">
        <v>16</v>
      </c>
    </row>
    <row r="17" spans="1:24">
      <c r="A17" s="61" t="s">
        <v>59</v>
      </c>
      <c r="B17" s="174">
        <f t="shared" ca="1" si="3"/>
        <v>688.71594700000003</v>
      </c>
      <c r="C17" s="179">
        <f t="shared" ca="1" si="4"/>
        <v>512.27672525309299</v>
      </c>
      <c r="D17" s="180">
        <f t="shared" ca="1" si="0"/>
        <v>164.15771584957341</v>
      </c>
      <c r="E17" s="180">
        <f t="shared" ca="1" si="0"/>
        <v>9.3589708994554925</v>
      </c>
      <c r="F17" s="181">
        <f t="shared" ca="1" si="0"/>
        <v>2.9225349978782731</v>
      </c>
      <c r="G17" s="182">
        <f t="shared" ca="1" si="1"/>
        <v>381.89260000000002</v>
      </c>
      <c r="H17" s="182">
        <f t="shared" ca="1" si="2"/>
        <v>367.53343799999999</v>
      </c>
      <c r="I17" s="183">
        <f t="shared" ca="1" si="5"/>
        <v>274.27999999999997</v>
      </c>
      <c r="J17" s="180">
        <f t="shared" ca="1" si="6"/>
        <v>85.65</v>
      </c>
      <c r="K17" s="180">
        <f t="shared" ca="1" si="7"/>
        <v>4.8099999999999996</v>
      </c>
      <c r="L17" s="180">
        <f t="shared" ca="1" si="8"/>
        <v>2.78</v>
      </c>
      <c r="M17" s="181">
        <f t="shared" ca="1" si="9"/>
        <v>367.51999999999992</v>
      </c>
      <c r="N17" s="179">
        <f t="shared" ca="1" si="10"/>
        <v>274.29002877296477</v>
      </c>
      <c r="O17" s="180">
        <f t="shared" ca="1" si="11"/>
        <v>85.653131706301721</v>
      </c>
      <c r="P17" s="180">
        <f t="shared" ca="1" si="12"/>
        <v>4.8101758728232484</v>
      </c>
      <c r="Q17" s="180">
        <f t="shared" ca="1" si="13"/>
        <v>2.780101647910318</v>
      </c>
      <c r="R17" s="181">
        <f t="shared" ca="1" si="14"/>
        <v>367.5334380000001</v>
      </c>
      <c r="W17" s="46"/>
      <c r="X17" s="46">
        <v>17</v>
      </c>
    </row>
    <row r="18" spans="1:24">
      <c r="A18" s="61" t="s">
        <v>60</v>
      </c>
      <c r="B18" s="174">
        <f t="shared" ca="1" si="3"/>
        <v>688.71594700000003</v>
      </c>
      <c r="C18" s="179">
        <f t="shared" ca="1" si="4"/>
        <v>512.27672525309299</v>
      </c>
      <c r="D18" s="180">
        <f t="shared" ca="1" si="0"/>
        <v>164.15771584957341</v>
      </c>
      <c r="E18" s="180">
        <f t="shared" ca="1" si="0"/>
        <v>9.3589708994554925</v>
      </c>
      <c r="F18" s="181">
        <f t="shared" ca="1" si="0"/>
        <v>2.9225349978782731</v>
      </c>
      <c r="G18" s="182">
        <f t="shared" ca="1" si="1"/>
        <v>381.89260000000002</v>
      </c>
      <c r="H18" s="182">
        <f t="shared" ca="1" si="2"/>
        <v>367.53343799999999</v>
      </c>
      <c r="I18" s="183">
        <f t="shared" ca="1" si="5"/>
        <v>274.27999999999997</v>
      </c>
      <c r="J18" s="180">
        <f t="shared" ca="1" si="6"/>
        <v>85.65</v>
      </c>
      <c r="K18" s="180">
        <f t="shared" ca="1" si="7"/>
        <v>4.8099999999999996</v>
      </c>
      <c r="L18" s="180">
        <f t="shared" ca="1" si="8"/>
        <v>2.78</v>
      </c>
      <c r="M18" s="181">
        <f t="shared" ca="1" si="9"/>
        <v>367.51999999999992</v>
      </c>
      <c r="N18" s="179">
        <f t="shared" ca="1" si="10"/>
        <v>274.29002877296477</v>
      </c>
      <c r="O18" s="180">
        <f t="shared" ca="1" si="11"/>
        <v>85.653131706301721</v>
      </c>
      <c r="P18" s="180">
        <f t="shared" ca="1" si="12"/>
        <v>4.8101758728232484</v>
      </c>
      <c r="Q18" s="180">
        <f t="shared" ca="1" si="13"/>
        <v>2.780101647910318</v>
      </c>
      <c r="R18" s="181">
        <f t="shared" ca="1" si="14"/>
        <v>367.5334380000001</v>
      </c>
      <c r="W18" s="46"/>
      <c r="X18" s="46">
        <v>18</v>
      </c>
    </row>
    <row r="19" spans="1:24">
      <c r="A19" s="61" t="s">
        <v>61</v>
      </c>
      <c r="B19" s="174">
        <f t="shared" ca="1" si="3"/>
        <v>688.71594700000003</v>
      </c>
      <c r="C19" s="179">
        <f t="shared" ca="1" si="4"/>
        <v>512.27672525309299</v>
      </c>
      <c r="D19" s="180">
        <f t="shared" ca="1" si="4"/>
        <v>164.15771584957341</v>
      </c>
      <c r="E19" s="180">
        <f t="shared" ca="1" si="4"/>
        <v>9.3589708994554925</v>
      </c>
      <c r="F19" s="181">
        <f t="shared" ca="1" si="4"/>
        <v>2.9225349978782731</v>
      </c>
      <c r="G19" s="182">
        <f t="shared" ca="1" si="1"/>
        <v>381.89260000000002</v>
      </c>
      <c r="H19" s="182">
        <f t="shared" ca="1" si="2"/>
        <v>367.53343799999999</v>
      </c>
      <c r="I19" s="183">
        <f t="shared" ca="1" si="5"/>
        <v>274.27999999999997</v>
      </c>
      <c r="J19" s="180">
        <f t="shared" ca="1" si="6"/>
        <v>85.65</v>
      </c>
      <c r="K19" s="180">
        <f t="shared" ca="1" si="7"/>
        <v>4.8099999999999996</v>
      </c>
      <c r="L19" s="180">
        <f t="shared" ca="1" si="8"/>
        <v>2.78</v>
      </c>
      <c r="M19" s="181">
        <f t="shared" ca="1" si="9"/>
        <v>367.51999999999992</v>
      </c>
      <c r="N19" s="179">
        <f t="shared" ca="1" si="10"/>
        <v>274.29002877296477</v>
      </c>
      <c r="O19" s="180">
        <f t="shared" ca="1" si="11"/>
        <v>85.653131706301721</v>
      </c>
      <c r="P19" s="180">
        <f t="shared" ca="1" si="12"/>
        <v>4.8101758728232484</v>
      </c>
      <c r="Q19" s="180">
        <f t="shared" ca="1" si="13"/>
        <v>2.780101647910318</v>
      </c>
      <c r="R19" s="181">
        <f t="shared" ca="1" si="14"/>
        <v>367.5334380000001</v>
      </c>
      <c r="W19" s="46"/>
      <c r="X19" s="46">
        <v>19</v>
      </c>
    </row>
    <row r="20" spans="1:24">
      <c r="A20" s="61" t="s">
        <v>62</v>
      </c>
      <c r="B20" s="174">
        <f t="shared" ca="1" si="3"/>
        <v>688.71594700000003</v>
      </c>
      <c r="C20" s="179">
        <f t="shared" ca="1" si="4"/>
        <v>512.27672525309299</v>
      </c>
      <c r="D20" s="180">
        <f t="shared" ca="1" si="4"/>
        <v>164.15771584957341</v>
      </c>
      <c r="E20" s="180">
        <f t="shared" ca="1" si="4"/>
        <v>9.3589708994554925</v>
      </c>
      <c r="F20" s="181">
        <f t="shared" ca="1" si="4"/>
        <v>2.9225349978782731</v>
      </c>
      <c r="G20" s="182">
        <f t="shared" ca="1" si="1"/>
        <v>381.89260000000002</v>
      </c>
      <c r="H20" s="182">
        <f t="shared" ca="1" si="2"/>
        <v>367.53343799999999</v>
      </c>
      <c r="I20" s="183">
        <f t="shared" ca="1" si="5"/>
        <v>274.27999999999997</v>
      </c>
      <c r="J20" s="180">
        <f t="shared" ca="1" si="6"/>
        <v>85.65</v>
      </c>
      <c r="K20" s="180">
        <f t="shared" ca="1" si="7"/>
        <v>4.8099999999999996</v>
      </c>
      <c r="L20" s="180">
        <f t="shared" ca="1" si="8"/>
        <v>2.78</v>
      </c>
      <c r="M20" s="181">
        <f t="shared" ca="1" si="9"/>
        <v>367.51999999999992</v>
      </c>
      <c r="N20" s="179">
        <f t="shared" ca="1" si="10"/>
        <v>274.29002877296477</v>
      </c>
      <c r="O20" s="180">
        <f t="shared" ca="1" si="11"/>
        <v>85.653131706301721</v>
      </c>
      <c r="P20" s="180">
        <f t="shared" ca="1" si="12"/>
        <v>4.8101758728232484</v>
      </c>
      <c r="Q20" s="180">
        <f t="shared" ca="1" si="13"/>
        <v>2.780101647910318</v>
      </c>
      <c r="R20" s="181">
        <f t="shared" ca="1" si="14"/>
        <v>367.5334380000001</v>
      </c>
      <c r="W20" s="46"/>
      <c r="X20" s="46">
        <v>20</v>
      </c>
    </row>
    <row r="21" spans="1:24">
      <c r="A21" s="61" t="s">
        <v>63</v>
      </c>
      <c r="B21" s="174">
        <f t="shared" ca="1" si="3"/>
        <v>688.71594700000003</v>
      </c>
      <c r="C21" s="179">
        <f t="shared" ca="1" si="4"/>
        <v>512.27672525309299</v>
      </c>
      <c r="D21" s="180">
        <f t="shared" ca="1" si="4"/>
        <v>164.15771584957341</v>
      </c>
      <c r="E21" s="180">
        <f t="shared" ca="1" si="4"/>
        <v>9.3589708994554925</v>
      </c>
      <c r="F21" s="181">
        <f t="shared" ca="1" si="4"/>
        <v>2.9225349978782731</v>
      </c>
      <c r="G21" s="182">
        <f t="shared" ca="1" si="1"/>
        <v>381.89260000000002</v>
      </c>
      <c r="H21" s="182">
        <f t="shared" ca="1" si="2"/>
        <v>367.53343799999999</v>
      </c>
      <c r="I21" s="183">
        <f t="shared" ca="1" si="5"/>
        <v>274.27999999999997</v>
      </c>
      <c r="J21" s="180">
        <f t="shared" ca="1" si="6"/>
        <v>85.65</v>
      </c>
      <c r="K21" s="180">
        <f t="shared" ca="1" si="7"/>
        <v>4.8099999999999996</v>
      </c>
      <c r="L21" s="180">
        <f t="shared" ca="1" si="8"/>
        <v>2.78</v>
      </c>
      <c r="M21" s="181">
        <f t="shared" ca="1" si="9"/>
        <v>367.51999999999992</v>
      </c>
      <c r="N21" s="179">
        <f t="shared" ca="1" si="10"/>
        <v>274.29002877296477</v>
      </c>
      <c r="O21" s="180">
        <f t="shared" ca="1" si="11"/>
        <v>85.653131706301721</v>
      </c>
      <c r="P21" s="180">
        <f t="shared" ca="1" si="12"/>
        <v>4.8101758728232484</v>
      </c>
      <c r="Q21" s="180">
        <f t="shared" ca="1" si="13"/>
        <v>2.780101647910318</v>
      </c>
      <c r="R21" s="181">
        <f t="shared" ca="1" si="14"/>
        <v>367.5334380000001</v>
      </c>
      <c r="W21" s="46"/>
      <c r="X21" s="46">
        <v>21</v>
      </c>
    </row>
    <row r="22" spans="1:24">
      <c r="A22" s="61" t="s">
        <v>64</v>
      </c>
      <c r="B22" s="174">
        <f t="shared" ca="1" si="3"/>
        <v>688.71594700000003</v>
      </c>
      <c r="C22" s="179">
        <f t="shared" ca="1" si="4"/>
        <v>512.27672525309299</v>
      </c>
      <c r="D22" s="180">
        <f t="shared" ca="1" si="4"/>
        <v>164.15771584957341</v>
      </c>
      <c r="E22" s="180">
        <f t="shared" ca="1" si="4"/>
        <v>9.3589708994554925</v>
      </c>
      <c r="F22" s="181">
        <f t="shared" ca="1" si="4"/>
        <v>2.9225349978782731</v>
      </c>
      <c r="G22" s="182">
        <f t="shared" ca="1" si="1"/>
        <v>381.89260000000002</v>
      </c>
      <c r="H22" s="182">
        <f t="shared" ca="1" si="2"/>
        <v>367.53343799999999</v>
      </c>
      <c r="I22" s="183">
        <f t="shared" ca="1" si="5"/>
        <v>274.27999999999997</v>
      </c>
      <c r="J22" s="180">
        <f t="shared" ca="1" si="6"/>
        <v>85.65</v>
      </c>
      <c r="K22" s="180">
        <f t="shared" ca="1" si="7"/>
        <v>4.8099999999999996</v>
      </c>
      <c r="L22" s="180">
        <f t="shared" ca="1" si="8"/>
        <v>2.78</v>
      </c>
      <c r="M22" s="181">
        <f t="shared" ca="1" si="9"/>
        <v>367.51999999999992</v>
      </c>
      <c r="N22" s="179">
        <f t="shared" ca="1" si="10"/>
        <v>274.29002877296477</v>
      </c>
      <c r="O22" s="180">
        <f t="shared" ca="1" si="11"/>
        <v>85.653131706301721</v>
      </c>
      <c r="P22" s="180">
        <f t="shared" ca="1" si="12"/>
        <v>4.8101758728232484</v>
      </c>
      <c r="Q22" s="180">
        <f t="shared" ca="1" si="13"/>
        <v>2.780101647910318</v>
      </c>
      <c r="R22" s="181">
        <f t="shared" ca="1" si="14"/>
        <v>367.5334380000001</v>
      </c>
      <c r="W22" s="46"/>
      <c r="X22" s="46">
        <v>22</v>
      </c>
    </row>
    <row r="23" spans="1:24">
      <c r="A23" s="61" t="s">
        <v>65</v>
      </c>
      <c r="B23" s="174">
        <f t="shared" ca="1" si="3"/>
        <v>688.71594700000003</v>
      </c>
      <c r="C23" s="179">
        <f t="shared" ca="1" si="4"/>
        <v>512.27672525309299</v>
      </c>
      <c r="D23" s="180">
        <f t="shared" ca="1" si="4"/>
        <v>164.15771584957341</v>
      </c>
      <c r="E23" s="180">
        <f t="shared" ca="1" si="4"/>
        <v>9.3589708994554925</v>
      </c>
      <c r="F23" s="181">
        <f t="shared" ca="1" si="4"/>
        <v>2.9225349978782731</v>
      </c>
      <c r="G23" s="182">
        <f t="shared" ca="1" si="1"/>
        <v>381.89260000000002</v>
      </c>
      <c r="H23" s="182">
        <f t="shared" ca="1" si="2"/>
        <v>367.53343799999999</v>
      </c>
      <c r="I23" s="183">
        <f t="shared" ca="1" si="5"/>
        <v>274.27999999999997</v>
      </c>
      <c r="J23" s="180">
        <f t="shared" ca="1" si="6"/>
        <v>85.65</v>
      </c>
      <c r="K23" s="180">
        <f t="shared" ca="1" si="7"/>
        <v>4.8099999999999996</v>
      </c>
      <c r="L23" s="180">
        <f t="shared" ca="1" si="8"/>
        <v>2.78</v>
      </c>
      <c r="M23" s="181">
        <f t="shared" ca="1" si="9"/>
        <v>367.51999999999992</v>
      </c>
      <c r="N23" s="179">
        <f t="shared" ca="1" si="10"/>
        <v>274.29002877296477</v>
      </c>
      <c r="O23" s="180">
        <f t="shared" ca="1" si="11"/>
        <v>85.653131706301721</v>
      </c>
      <c r="P23" s="180">
        <f t="shared" ca="1" si="12"/>
        <v>4.8101758728232484</v>
      </c>
      <c r="Q23" s="180">
        <f t="shared" ca="1" si="13"/>
        <v>2.780101647910318</v>
      </c>
      <c r="R23" s="181">
        <f t="shared" ca="1" si="14"/>
        <v>367.5334380000001</v>
      </c>
      <c r="W23" s="46"/>
      <c r="X23" s="46">
        <v>23</v>
      </c>
    </row>
    <row r="24" spans="1:24">
      <c r="A24" s="61" t="s">
        <v>66</v>
      </c>
      <c r="B24" s="174">
        <f t="shared" ca="1" si="3"/>
        <v>688.71594700000003</v>
      </c>
      <c r="C24" s="179">
        <f t="shared" ca="1" si="4"/>
        <v>512.27672525309299</v>
      </c>
      <c r="D24" s="180">
        <f t="shared" ca="1" si="4"/>
        <v>164.15771584957341</v>
      </c>
      <c r="E24" s="180">
        <f t="shared" ca="1" si="4"/>
        <v>9.3589708994554925</v>
      </c>
      <c r="F24" s="181">
        <f t="shared" ca="1" si="4"/>
        <v>2.9225349978782731</v>
      </c>
      <c r="G24" s="182">
        <f t="shared" ca="1" si="1"/>
        <v>381.89260000000002</v>
      </c>
      <c r="H24" s="182">
        <f t="shared" ca="1" si="2"/>
        <v>367.53343799999999</v>
      </c>
      <c r="I24" s="183">
        <f t="shared" ca="1" si="5"/>
        <v>274.27999999999997</v>
      </c>
      <c r="J24" s="180">
        <f t="shared" ca="1" si="6"/>
        <v>85.65</v>
      </c>
      <c r="K24" s="180">
        <f t="shared" ca="1" si="7"/>
        <v>4.8099999999999996</v>
      </c>
      <c r="L24" s="180">
        <f t="shared" ca="1" si="8"/>
        <v>2.78</v>
      </c>
      <c r="M24" s="181">
        <f t="shared" ca="1" si="9"/>
        <v>367.51999999999992</v>
      </c>
      <c r="N24" s="179">
        <f t="shared" ca="1" si="10"/>
        <v>274.29002877296477</v>
      </c>
      <c r="O24" s="180">
        <f t="shared" ca="1" si="11"/>
        <v>85.653131706301721</v>
      </c>
      <c r="P24" s="180">
        <f t="shared" ca="1" si="12"/>
        <v>4.8101758728232484</v>
      </c>
      <c r="Q24" s="180">
        <f t="shared" ca="1" si="13"/>
        <v>2.780101647910318</v>
      </c>
      <c r="R24" s="181">
        <f t="shared" ca="1" si="14"/>
        <v>367.5334380000001</v>
      </c>
      <c r="W24" s="46"/>
      <c r="X24" s="46">
        <v>24</v>
      </c>
    </row>
    <row r="25" spans="1:24">
      <c r="A25" s="61" t="s">
        <v>67</v>
      </c>
      <c r="B25" s="174">
        <f t="shared" ca="1" si="3"/>
        <v>688.71594700000003</v>
      </c>
      <c r="C25" s="179">
        <f t="shared" ca="1" si="4"/>
        <v>512.27672525309299</v>
      </c>
      <c r="D25" s="180">
        <f t="shared" ca="1" si="4"/>
        <v>164.15771584957341</v>
      </c>
      <c r="E25" s="180">
        <f t="shared" ca="1" si="4"/>
        <v>9.3589708994554925</v>
      </c>
      <c r="F25" s="181">
        <f t="shared" ca="1" si="4"/>
        <v>2.9225349978782731</v>
      </c>
      <c r="G25" s="182">
        <f t="shared" ca="1" si="1"/>
        <v>381.89260000000002</v>
      </c>
      <c r="H25" s="182">
        <f t="shared" ca="1" si="2"/>
        <v>367.53343799999999</v>
      </c>
      <c r="I25" s="183">
        <f t="shared" ca="1" si="5"/>
        <v>274.27999999999997</v>
      </c>
      <c r="J25" s="180">
        <f t="shared" ca="1" si="6"/>
        <v>85.65</v>
      </c>
      <c r="K25" s="180">
        <f t="shared" ca="1" si="7"/>
        <v>4.8099999999999996</v>
      </c>
      <c r="L25" s="180">
        <f t="shared" ca="1" si="8"/>
        <v>2.78</v>
      </c>
      <c r="M25" s="181">
        <f t="shared" ca="1" si="9"/>
        <v>367.51999999999992</v>
      </c>
      <c r="N25" s="179">
        <f t="shared" ca="1" si="10"/>
        <v>274.29002877296477</v>
      </c>
      <c r="O25" s="180">
        <f t="shared" ca="1" si="11"/>
        <v>85.653131706301721</v>
      </c>
      <c r="P25" s="180">
        <f t="shared" ca="1" si="12"/>
        <v>4.8101758728232484</v>
      </c>
      <c r="Q25" s="180">
        <f t="shared" ca="1" si="13"/>
        <v>2.780101647910318</v>
      </c>
      <c r="R25" s="181">
        <f t="shared" ca="1" si="14"/>
        <v>367.5334380000001</v>
      </c>
      <c r="W25" s="46"/>
      <c r="X25" s="46">
        <v>25</v>
      </c>
    </row>
    <row r="26" spans="1:24">
      <c r="A26" s="61" t="s">
        <v>68</v>
      </c>
      <c r="B26" s="174">
        <f t="shared" ca="1" si="3"/>
        <v>688.71594700000003</v>
      </c>
      <c r="C26" s="179">
        <f t="shared" ca="1" si="4"/>
        <v>512.27672525309299</v>
      </c>
      <c r="D26" s="180">
        <f t="shared" ca="1" si="4"/>
        <v>164.15771584957341</v>
      </c>
      <c r="E26" s="180">
        <f t="shared" ca="1" si="4"/>
        <v>9.3589708994554925</v>
      </c>
      <c r="F26" s="181">
        <f t="shared" ca="1" si="4"/>
        <v>2.9225349978782731</v>
      </c>
      <c r="G26" s="182">
        <f t="shared" ca="1" si="1"/>
        <v>381.89260000000002</v>
      </c>
      <c r="H26" s="182">
        <f t="shared" ca="1" si="2"/>
        <v>367.53343799999999</v>
      </c>
      <c r="I26" s="183">
        <f t="shared" ca="1" si="5"/>
        <v>274.27999999999997</v>
      </c>
      <c r="J26" s="180">
        <f t="shared" ca="1" si="6"/>
        <v>85.65</v>
      </c>
      <c r="K26" s="180">
        <f t="shared" ca="1" si="7"/>
        <v>4.8099999999999996</v>
      </c>
      <c r="L26" s="180">
        <f t="shared" ca="1" si="8"/>
        <v>2.78</v>
      </c>
      <c r="M26" s="181">
        <f t="shared" ca="1" si="9"/>
        <v>367.51999999999992</v>
      </c>
      <c r="N26" s="179">
        <f t="shared" ca="1" si="10"/>
        <v>274.29002877296477</v>
      </c>
      <c r="O26" s="180">
        <f t="shared" ca="1" si="11"/>
        <v>85.653131706301721</v>
      </c>
      <c r="P26" s="180">
        <f t="shared" ca="1" si="12"/>
        <v>4.8101758728232484</v>
      </c>
      <c r="Q26" s="180">
        <f t="shared" ca="1" si="13"/>
        <v>2.780101647910318</v>
      </c>
      <c r="R26" s="181">
        <f t="shared" ca="1" si="14"/>
        <v>367.5334380000001</v>
      </c>
      <c r="W26" s="46"/>
      <c r="X26" s="46">
        <v>26</v>
      </c>
    </row>
    <row r="27" spans="1:24">
      <c r="A27" s="61" t="s">
        <v>69</v>
      </c>
      <c r="B27" s="174">
        <f t="shared" ca="1" si="3"/>
        <v>688.71594700000003</v>
      </c>
      <c r="C27" s="179">
        <f t="shared" ca="1" si="4"/>
        <v>512.27672525309299</v>
      </c>
      <c r="D27" s="180">
        <f t="shared" ca="1" si="4"/>
        <v>164.15771584957341</v>
      </c>
      <c r="E27" s="180">
        <f t="shared" ca="1" si="4"/>
        <v>9.3589708994554925</v>
      </c>
      <c r="F27" s="181">
        <f t="shared" ca="1" si="4"/>
        <v>2.9225349978782731</v>
      </c>
      <c r="G27" s="182">
        <f t="shared" ca="1" si="1"/>
        <v>381.89260000000002</v>
      </c>
      <c r="H27" s="182">
        <f t="shared" ca="1" si="2"/>
        <v>367.53343799999999</v>
      </c>
      <c r="I27" s="183">
        <f t="shared" ca="1" si="5"/>
        <v>274.27999999999997</v>
      </c>
      <c r="J27" s="180">
        <f t="shared" ca="1" si="6"/>
        <v>85.65</v>
      </c>
      <c r="K27" s="180">
        <f t="shared" ca="1" si="7"/>
        <v>4.8099999999999996</v>
      </c>
      <c r="L27" s="180">
        <f t="shared" ca="1" si="8"/>
        <v>2.78</v>
      </c>
      <c r="M27" s="181">
        <f t="shared" ca="1" si="9"/>
        <v>367.51999999999992</v>
      </c>
      <c r="N27" s="179">
        <f t="shared" ca="1" si="10"/>
        <v>274.29002877296477</v>
      </c>
      <c r="O27" s="180">
        <f t="shared" ca="1" si="11"/>
        <v>85.653131706301721</v>
      </c>
      <c r="P27" s="180">
        <f t="shared" ca="1" si="12"/>
        <v>4.8101758728232484</v>
      </c>
      <c r="Q27" s="180">
        <f t="shared" ca="1" si="13"/>
        <v>2.780101647910318</v>
      </c>
      <c r="R27" s="181">
        <f t="shared" ca="1" si="14"/>
        <v>367.5334380000001</v>
      </c>
      <c r="W27" s="46"/>
      <c r="X27" s="46">
        <v>27</v>
      </c>
    </row>
    <row r="28" spans="1:24">
      <c r="A28" s="61" t="s">
        <v>70</v>
      </c>
      <c r="B28" s="174">
        <f t="shared" ca="1" si="3"/>
        <v>688.71594700000003</v>
      </c>
      <c r="C28" s="179">
        <f t="shared" ca="1" si="4"/>
        <v>512.27672525309299</v>
      </c>
      <c r="D28" s="180">
        <f t="shared" ca="1" si="4"/>
        <v>164.15771584957341</v>
      </c>
      <c r="E28" s="180">
        <f t="shared" ca="1" si="4"/>
        <v>9.3589708994554925</v>
      </c>
      <c r="F28" s="181">
        <f t="shared" ca="1" si="4"/>
        <v>2.9225349978782731</v>
      </c>
      <c r="G28" s="182">
        <f t="shared" ca="1" si="1"/>
        <v>381.89260000000002</v>
      </c>
      <c r="H28" s="182">
        <f t="shared" ca="1" si="2"/>
        <v>367.53343799999999</v>
      </c>
      <c r="I28" s="183">
        <f t="shared" ca="1" si="5"/>
        <v>274.27999999999997</v>
      </c>
      <c r="J28" s="180">
        <f t="shared" ca="1" si="6"/>
        <v>85.65</v>
      </c>
      <c r="K28" s="180">
        <f t="shared" ca="1" si="7"/>
        <v>4.8099999999999996</v>
      </c>
      <c r="L28" s="180">
        <f t="shared" ca="1" si="8"/>
        <v>2.78</v>
      </c>
      <c r="M28" s="181">
        <f t="shared" ca="1" si="9"/>
        <v>367.51999999999992</v>
      </c>
      <c r="N28" s="179">
        <f t="shared" ca="1" si="10"/>
        <v>274.29002877296477</v>
      </c>
      <c r="O28" s="180">
        <f t="shared" ca="1" si="11"/>
        <v>85.653131706301721</v>
      </c>
      <c r="P28" s="180">
        <f t="shared" ca="1" si="12"/>
        <v>4.8101758728232484</v>
      </c>
      <c r="Q28" s="180">
        <f t="shared" ca="1" si="13"/>
        <v>2.780101647910318</v>
      </c>
      <c r="R28" s="181">
        <f t="shared" ca="1" si="14"/>
        <v>367.5334380000001</v>
      </c>
      <c r="W28" s="46"/>
      <c r="X28" s="46">
        <v>28</v>
      </c>
    </row>
    <row r="29" spans="1:24">
      <c r="A29" s="61" t="s">
        <v>71</v>
      </c>
      <c r="B29" s="174">
        <f t="shared" ca="1" si="3"/>
        <v>688.71594700000003</v>
      </c>
      <c r="C29" s="179">
        <f t="shared" ca="1" si="4"/>
        <v>512.27672525309299</v>
      </c>
      <c r="D29" s="180">
        <f t="shared" ca="1" si="4"/>
        <v>164.15771584957341</v>
      </c>
      <c r="E29" s="180">
        <f t="shared" ca="1" si="4"/>
        <v>9.3589708994554925</v>
      </c>
      <c r="F29" s="181">
        <f t="shared" ca="1" si="4"/>
        <v>2.9225349978782731</v>
      </c>
      <c r="G29" s="182">
        <f t="shared" ca="1" si="1"/>
        <v>381.89260000000002</v>
      </c>
      <c r="H29" s="182">
        <f t="shared" ca="1" si="2"/>
        <v>367.53343799999999</v>
      </c>
      <c r="I29" s="183">
        <f t="shared" ca="1" si="5"/>
        <v>274.27999999999997</v>
      </c>
      <c r="J29" s="180">
        <f t="shared" ca="1" si="6"/>
        <v>85.65</v>
      </c>
      <c r="K29" s="180">
        <f t="shared" ca="1" si="7"/>
        <v>4.8099999999999996</v>
      </c>
      <c r="L29" s="180">
        <f t="shared" ca="1" si="8"/>
        <v>2.78</v>
      </c>
      <c r="M29" s="181">
        <f t="shared" ca="1" si="9"/>
        <v>367.51999999999992</v>
      </c>
      <c r="N29" s="179">
        <f t="shared" ca="1" si="10"/>
        <v>274.29002877296477</v>
      </c>
      <c r="O29" s="180">
        <f t="shared" ca="1" si="11"/>
        <v>85.653131706301721</v>
      </c>
      <c r="P29" s="180">
        <f t="shared" ca="1" si="12"/>
        <v>4.8101758728232484</v>
      </c>
      <c r="Q29" s="180">
        <f t="shared" ca="1" si="13"/>
        <v>2.780101647910318</v>
      </c>
      <c r="R29" s="181">
        <f t="shared" ca="1" si="14"/>
        <v>367.5334380000001</v>
      </c>
      <c r="W29" s="46"/>
      <c r="X29" s="46">
        <v>29</v>
      </c>
    </row>
    <row r="30" spans="1:24">
      <c r="A30" s="61" t="s">
        <v>72</v>
      </c>
      <c r="B30" s="174">
        <f t="shared" ca="1" si="3"/>
        <v>688.71594700000003</v>
      </c>
      <c r="C30" s="179">
        <f t="shared" ca="1" si="4"/>
        <v>512.27672525309299</v>
      </c>
      <c r="D30" s="180">
        <f t="shared" ca="1" si="4"/>
        <v>164.15771584957341</v>
      </c>
      <c r="E30" s="180">
        <f t="shared" ca="1" si="4"/>
        <v>9.3589708994554925</v>
      </c>
      <c r="F30" s="181">
        <f t="shared" ca="1" si="4"/>
        <v>2.9225349978782731</v>
      </c>
      <c r="G30" s="182">
        <f t="shared" ca="1" si="1"/>
        <v>381.89260000000002</v>
      </c>
      <c r="H30" s="182">
        <f t="shared" ca="1" si="2"/>
        <v>367.53343799999999</v>
      </c>
      <c r="I30" s="183">
        <f t="shared" ca="1" si="5"/>
        <v>274.27999999999997</v>
      </c>
      <c r="J30" s="180">
        <f t="shared" ca="1" si="6"/>
        <v>85.65</v>
      </c>
      <c r="K30" s="180">
        <f t="shared" ca="1" si="7"/>
        <v>4.8099999999999996</v>
      </c>
      <c r="L30" s="180">
        <f t="shared" ca="1" si="8"/>
        <v>2.78</v>
      </c>
      <c r="M30" s="181">
        <f t="shared" ca="1" si="9"/>
        <v>367.51999999999992</v>
      </c>
      <c r="N30" s="179">
        <f t="shared" ca="1" si="10"/>
        <v>274.29002877296477</v>
      </c>
      <c r="O30" s="180">
        <f t="shared" ca="1" si="11"/>
        <v>85.653131706301721</v>
      </c>
      <c r="P30" s="180">
        <f t="shared" ca="1" si="12"/>
        <v>4.8101758728232484</v>
      </c>
      <c r="Q30" s="180">
        <f t="shared" ca="1" si="13"/>
        <v>2.780101647910318</v>
      </c>
      <c r="R30" s="181">
        <f t="shared" ca="1" si="14"/>
        <v>367.5334380000001</v>
      </c>
      <c r="W30" s="46"/>
      <c r="X30" s="46">
        <v>30</v>
      </c>
    </row>
    <row r="31" spans="1:24">
      <c r="A31" s="61" t="s">
        <v>73</v>
      </c>
      <c r="B31" s="174">
        <f t="shared" ca="1" si="3"/>
        <v>688.71594700000003</v>
      </c>
      <c r="C31" s="179">
        <f t="shared" ca="1" si="4"/>
        <v>512.27672525309299</v>
      </c>
      <c r="D31" s="180">
        <f t="shared" ca="1" si="4"/>
        <v>164.15771584957341</v>
      </c>
      <c r="E31" s="180">
        <f t="shared" ca="1" si="4"/>
        <v>9.3589708994554925</v>
      </c>
      <c r="F31" s="181">
        <f t="shared" ca="1" si="4"/>
        <v>2.9225349978782731</v>
      </c>
      <c r="G31" s="182">
        <f t="shared" ca="1" si="1"/>
        <v>381.89260000000002</v>
      </c>
      <c r="H31" s="182">
        <f t="shared" ca="1" si="2"/>
        <v>367.53343799999999</v>
      </c>
      <c r="I31" s="183">
        <f t="shared" ca="1" si="5"/>
        <v>274.27999999999997</v>
      </c>
      <c r="J31" s="180">
        <f t="shared" ca="1" si="6"/>
        <v>85.65</v>
      </c>
      <c r="K31" s="180">
        <f t="shared" ca="1" si="7"/>
        <v>4.8099999999999996</v>
      </c>
      <c r="L31" s="180">
        <f t="shared" ca="1" si="8"/>
        <v>2.78</v>
      </c>
      <c r="M31" s="181">
        <f t="shared" ca="1" si="9"/>
        <v>367.51999999999992</v>
      </c>
      <c r="N31" s="179">
        <f t="shared" ca="1" si="10"/>
        <v>274.29002877296477</v>
      </c>
      <c r="O31" s="180">
        <f t="shared" ca="1" si="11"/>
        <v>85.653131706301721</v>
      </c>
      <c r="P31" s="180">
        <f t="shared" ca="1" si="12"/>
        <v>4.8101758728232484</v>
      </c>
      <c r="Q31" s="180">
        <f t="shared" ca="1" si="13"/>
        <v>2.780101647910318</v>
      </c>
      <c r="R31" s="181">
        <f t="shared" ca="1" si="14"/>
        <v>367.5334380000001</v>
      </c>
      <c r="W31" s="46"/>
      <c r="X31" s="46">
        <v>31</v>
      </c>
    </row>
    <row r="32" spans="1:24">
      <c r="A32" s="61" t="s">
        <v>74</v>
      </c>
      <c r="B32" s="174">
        <f t="shared" ca="1" si="3"/>
        <v>688.71594700000003</v>
      </c>
      <c r="C32" s="179">
        <f t="shared" ca="1" si="4"/>
        <v>512.27672525309299</v>
      </c>
      <c r="D32" s="180">
        <f t="shared" ca="1" si="4"/>
        <v>164.15771584957341</v>
      </c>
      <c r="E32" s="180">
        <f t="shared" ca="1" si="4"/>
        <v>9.3589708994554925</v>
      </c>
      <c r="F32" s="181">
        <f t="shared" ca="1" si="4"/>
        <v>2.9225349978782731</v>
      </c>
      <c r="G32" s="182">
        <f t="shared" ca="1" si="1"/>
        <v>381.89260000000002</v>
      </c>
      <c r="H32" s="182">
        <f t="shared" ca="1" si="2"/>
        <v>367.53343799999999</v>
      </c>
      <c r="I32" s="183">
        <f t="shared" ca="1" si="5"/>
        <v>274.27999999999997</v>
      </c>
      <c r="J32" s="180">
        <f t="shared" ca="1" si="6"/>
        <v>85.65</v>
      </c>
      <c r="K32" s="180">
        <f t="shared" ca="1" si="7"/>
        <v>4.8099999999999996</v>
      </c>
      <c r="L32" s="180">
        <f t="shared" ca="1" si="8"/>
        <v>2.78</v>
      </c>
      <c r="M32" s="181">
        <f t="shared" ca="1" si="9"/>
        <v>367.51999999999992</v>
      </c>
      <c r="N32" s="179">
        <f t="shared" ca="1" si="10"/>
        <v>274.29002877296477</v>
      </c>
      <c r="O32" s="180">
        <f t="shared" ca="1" si="11"/>
        <v>85.653131706301721</v>
      </c>
      <c r="P32" s="180">
        <f t="shared" ca="1" si="12"/>
        <v>4.8101758728232484</v>
      </c>
      <c r="Q32" s="180">
        <f t="shared" ca="1" si="13"/>
        <v>2.780101647910318</v>
      </c>
      <c r="R32" s="181">
        <f t="shared" ca="1" si="14"/>
        <v>367.5334380000001</v>
      </c>
      <c r="W32" s="46"/>
      <c r="X32" s="46">
        <v>32</v>
      </c>
    </row>
    <row r="33" spans="1:24">
      <c r="A33" s="61" t="s">
        <v>75</v>
      </c>
      <c r="B33" s="174">
        <f t="shared" ca="1" si="3"/>
        <v>688.71594700000003</v>
      </c>
      <c r="C33" s="179">
        <f t="shared" ca="1" si="4"/>
        <v>512.27672525309299</v>
      </c>
      <c r="D33" s="180">
        <f t="shared" ca="1" si="4"/>
        <v>164.15771584957341</v>
      </c>
      <c r="E33" s="180">
        <f t="shared" ca="1" si="4"/>
        <v>9.3589708994554925</v>
      </c>
      <c r="F33" s="181">
        <f t="shared" ca="1" si="4"/>
        <v>2.9225349978782731</v>
      </c>
      <c r="G33" s="182">
        <f t="shared" ca="1" si="1"/>
        <v>381.89260000000002</v>
      </c>
      <c r="H33" s="182">
        <f t="shared" ca="1" si="2"/>
        <v>367.53343799999999</v>
      </c>
      <c r="I33" s="183">
        <f t="shared" ca="1" si="5"/>
        <v>274.27999999999997</v>
      </c>
      <c r="J33" s="180">
        <f t="shared" ca="1" si="6"/>
        <v>85.65</v>
      </c>
      <c r="K33" s="180">
        <f t="shared" ca="1" si="7"/>
        <v>4.8099999999999996</v>
      </c>
      <c r="L33" s="180">
        <f t="shared" ca="1" si="8"/>
        <v>2.78</v>
      </c>
      <c r="M33" s="181">
        <f t="shared" ca="1" si="9"/>
        <v>367.51999999999992</v>
      </c>
      <c r="N33" s="179">
        <f t="shared" ca="1" si="10"/>
        <v>274.29002877296477</v>
      </c>
      <c r="O33" s="180">
        <f t="shared" ca="1" si="11"/>
        <v>85.653131706301721</v>
      </c>
      <c r="P33" s="180">
        <f t="shared" ca="1" si="12"/>
        <v>4.8101758728232484</v>
      </c>
      <c r="Q33" s="180">
        <f t="shared" ca="1" si="13"/>
        <v>2.780101647910318</v>
      </c>
      <c r="R33" s="181">
        <f t="shared" ca="1" si="14"/>
        <v>367.5334380000001</v>
      </c>
      <c r="W33" s="46"/>
      <c r="X33" s="46">
        <v>33</v>
      </c>
    </row>
    <row r="34" spans="1:24">
      <c r="A34" s="61" t="s">
        <v>76</v>
      </c>
      <c r="B34" s="174">
        <f t="shared" ca="1" si="3"/>
        <v>688.71594700000003</v>
      </c>
      <c r="C34" s="179">
        <f t="shared" ca="1" si="4"/>
        <v>512.27672525309299</v>
      </c>
      <c r="D34" s="180">
        <f t="shared" ca="1" si="4"/>
        <v>164.15771584957341</v>
      </c>
      <c r="E34" s="180">
        <f t="shared" ca="1" si="4"/>
        <v>9.3589708994554925</v>
      </c>
      <c r="F34" s="181">
        <f t="shared" ca="1" si="4"/>
        <v>2.9225349978782731</v>
      </c>
      <c r="G34" s="182">
        <f t="shared" ca="1" si="1"/>
        <v>381.89260000000002</v>
      </c>
      <c r="H34" s="182">
        <f t="shared" ca="1" si="2"/>
        <v>367.53343799999999</v>
      </c>
      <c r="I34" s="183">
        <f t="shared" ca="1" si="5"/>
        <v>274.27999999999997</v>
      </c>
      <c r="J34" s="180">
        <f t="shared" ca="1" si="6"/>
        <v>85.65</v>
      </c>
      <c r="K34" s="180">
        <f t="shared" ca="1" si="7"/>
        <v>4.8099999999999996</v>
      </c>
      <c r="L34" s="180">
        <f t="shared" ca="1" si="8"/>
        <v>2.78</v>
      </c>
      <c r="M34" s="181">
        <f t="shared" ca="1" si="9"/>
        <v>367.51999999999992</v>
      </c>
      <c r="N34" s="179">
        <f t="shared" ca="1" si="10"/>
        <v>274.29002877296477</v>
      </c>
      <c r="O34" s="180">
        <f t="shared" ca="1" si="11"/>
        <v>85.653131706301721</v>
      </c>
      <c r="P34" s="180">
        <f t="shared" ca="1" si="12"/>
        <v>4.8101758728232484</v>
      </c>
      <c r="Q34" s="180">
        <f t="shared" ca="1" si="13"/>
        <v>2.780101647910318</v>
      </c>
      <c r="R34" s="181">
        <f t="shared" ca="1" si="14"/>
        <v>367.5334380000001</v>
      </c>
      <c r="W34" s="46"/>
      <c r="X34" s="46">
        <v>34</v>
      </c>
    </row>
    <row r="35" spans="1:24">
      <c r="A35" s="61" t="s">
        <v>77</v>
      </c>
      <c r="B35" s="174">
        <f t="shared" ca="1" si="3"/>
        <v>688.71594700000003</v>
      </c>
      <c r="C35" s="179">
        <f t="shared" ca="1" si="4"/>
        <v>512.27672525309299</v>
      </c>
      <c r="D35" s="180">
        <f t="shared" ca="1" si="4"/>
        <v>164.15771584957341</v>
      </c>
      <c r="E35" s="180">
        <f t="shared" ca="1" si="4"/>
        <v>9.3589708994554925</v>
      </c>
      <c r="F35" s="181">
        <f t="shared" ca="1" si="4"/>
        <v>2.9225349978782731</v>
      </c>
      <c r="G35" s="182">
        <f t="shared" ca="1" si="1"/>
        <v>381.89260000000002</v>
      </c>
      <c r="H35" s="182">
        <f t="shared" ca="1" si="2"/>
        <v>367.53343799999999</v>
      </c>
      <c r="I35" s="183">
        <f t="shared" ca="1" si="5"/>
        <v>274.27999999999997</v>
      </c>
      <c r="J35" s="180">
        <f t="shared" ca="1" si="6"/>
        <v>85.65</v>
      </c>
      <c r="K35" s="180">
        <f t="shared" ca="1" si="7"/>
        <v>4.8099999999999996</v>
      </c>
      <c r="L35" s="180">
        <f t="shared" ca="1" si="8"/>
        <v>2.78</v>
      </c>
      <c r="M35" s="181">
        <f t="shared" ca="1" si="9"/>
        <v>367.51999999999992</v>
      </c>
      <c r="N35" s="179">
        <f t="shared" ca="1" si="10"/>
        <v>274.29002877296477</v>
      </c>
      <c r="O35" s="180">
        <f t="shared" ca="1" si="11"/>
        <v>85.653131706301721</v>
      </c>
      <c r="P35" s="180">
        <f t="shared" ca="1" si="12"/>
        <v>4.8101758728232484</v>
      </c>
      <c r="Q35" s="180">
        <f t="shared" ca="1" si="13"/>
        <v>2.780101647910318</v>
      </c>
      <c r="R35" s="181">
        <f t="shared" ca="1" si="14"/>
        <v>367.5334380000001</v>
      </c>
      <c r="W35" s="46"/>
      <c r="X35" s="46">
        <v>35</v>
      </c>
    </row>
    <row r="36" spans="1:24">
      <c r="A36" s="61" t="s">
        <v>78</v>
      </c>
      <c r="B36" s="174">
        <f t="shared" ca="1" si="3"/>
        <v>688.71594700000003</v>
      </c>
      <c r="C36" s="179">
        <f t="shared" ref="C36:F67" ca="1" si="15">$B36*C$1/100</f>
        <v>512.27672525309299</v>
      </c>
      <c r="D36" s="180">
        <f t="shared" ca="1" si="15"/>
        <v>164.15771584957341</v>
      </c>
      <c r="E36" s="180">
        <f t="shared" ca="1" si="15"/>
        <v>9.3589708994554925</v>
      </c>
      <c r="F36" s="181">
        <f t="shared" ca="1" si="15"/>
        <v>2.9225349978782731</v>
      </c>
      <c r="G36" s="182">
        <f t="shared" ca="1" si="1"/>
        <v>381.89260000000002</v>
      </c>
      <c r="H36" s="182">
        <f t="shared" ca="1" si="2"/>
        <v>367.53343799999999</v>
      </c>
      <c r="I36" s="183">
        <f t="shared" ca="1" si="5"/>
        <v>274.27999999999997</v>
      </c>
      <c r="J36" s="180">
        <f t="shared" ca="1" si="6"/>
        <v>85.65</v>
      </c>
      <c r="K36" s="180">
        <f t="shared" ca="1" si="7"/>
        <v>4.8099999999999996</v>
      </c>
      <c r="L36" s="180">
        <f t="shared" ca="1" si="8"/>
        <v>2.78</v>
      </c>
      <c r="M36" s="181">
        <f t="shared" ca="1" si="9"/>
        <v>367.51999999999992</v>
      </c>
      <c r="N36" s="179">
        <f t="shared" ca="1" si="10"/>
        <v>274.29002877296477</v>
      </c>
      <c r="O36" s="180">
        <f t="shared" ca="1" si="11"/>
        <v>85.653131706301721</v>
      </c>
      <c r="P36" s="180">
        <f t="shared" ca="1" si="12"/>
        <v>4.8101758728232484</v>
      </c>
      <c r="Q36" s="180">
        <f t="shared" ca="1" si="13"/>
        <v>2.780101647910318</v>
      </c>
      <c r="R36" s="181">
        <f t="shared" ca="1" si="14"/>
        <v>367.5334380000001</v>
      </c>
      <c r="W36" s="46"/>
      <c r="X36" s="46">
        <v>36</v>
      </c>
    </row>
    <row r="37" spans="1:24">
      <c r="A37" s="61" t="s">
        <v>79</v>
      </c>
      <c r="B37" s="174">
        <f t="shared" ca="1" si="3"/>
        <v>688.71594700000003</v>
      </c>
      <c r="C37" s="179">
        <f t="shared" ca="1" si="15"/>
        <v>512.27672525309299</v>
      </c>
      <c r="D37" s="180">
        <f t="shared" ca="1" si="15"/>
        <v>164.15771584957341</v>
      </c>
      <c r="E37" s="180">
        <f t="shared" ca="1" si="15"/>
        <v>9.3589708994554925</v>
      </c>
      <c r="F37" s="181">
        <f t="shared" ca="1" si="15"/>
        <v>2.9225349978782731</v>
      </c>
      <c r="G37" s="182">
        <f t="shared" ca="1" si="1"/>
        <v>381.89260000000002</v>
      </c>
      <c r="H37" s="182">
        <f t="shared" ca="1" si="2"/>
        <v>367.53343799999999</v>
      </c>
      <c r="I37" s="183">
        <f t="shared" ca="1" si="5"/>
        <v>274.27999999999997</v>
      </c>
      <c r="J37" s="180">
        <f t="shared" ca="1" si="6"/>
        <v>85.65</v>
      </c>
      <c r="K37" s="180">
        <f t="shared" ca="1" si="7"/>
        <v>4.8099999999999996</v>
      </c>
      <c r="L37" s="180">
        <f t="shared" ca="1" si="8"/>
        <v>2.78</v>
      </c>
      <c r="M37" s="181">
        <f t="shared" ca="1" si="9"/>
        <v>367.51999999999992</v>
      </c>
      <c r="N37" s="179">
        <f t="shared" ca="1" si="10"/>
        <v>274.29002877296477</v>
      </c>
      <c r="O37" s="180">
        <f t="shared" ca="1" si="11"/>
        <v>85.653131706301721</v>
      </c>
      <c r="P37" s="180">
        <f t="shared" ca="1" si="12"/>
        <v>4.8101758728232484</v>
      </c>
      <c r="Q37" s="180">
        <f t="shared" ca="1" si="13"/>
        <v>2.780101647910318</v>
      </c>
      <c r="R37" s="181">
        <f t="shared" ca="1" si="14"/>
        <v>367.5334380000001</v>
      </c>
      <c r="W37" s="46"/>
      <c r="X37" s="46">
        <v>37</v>
      </c>
    </row>
    <row r="38" spans="1:24">
      <c r="A38" s="61" t="s">
        <v>80</v>
      </c>
      <c r="B38" s="174">
        <f t="shared" ca="1" si="3"/>
        <v>688.71594700000003</v>
      </c>
      <c r="C38" s="179">
        <f t="shared" ca="1" si="15"/>
        <v>512.27672525309299</v>
      </c>
      <c r="D38" s="180">
        <f t="shared" ca="1" si="15"/>
        <v>164.15771584957341</v>
      </c>
      <c r="E38" s="180">
        <f t="shared" ca="1" si="15"/>
        <v>9.3589708994554925</v>
      </c>
      <c r="F38" s="181">
        <f t="shared" ca="1" si="15"/>
        <v>2.9225349978782731</v>
      </c>
      <c r="G38" s="182">
        <f t="shared" ca="1" si="1"/>
        <v>381.89260000000002</v>
      </c>
      <c r="H38" s="182">
        <f t="shared" ca="1" si="2"/>
        <v>367.53343799999999</v>
      </c>
      <c r="I38" s="183">
        <f t="shared" ca="1" si="5"/>
        <v>274.27999999999997</v>
      </c>
      <c r="J38" s="180">
        <f t="shared" ca="1" si="6"/>
        <v>85.65</v>
      </c>
      <c r="K38" s="180">
        <f t="shared" ca="1" si="7"/>
        <v>4.8099999999999996</v>
      </c>
      <c r="L38" s="180">
        <f t="shared" ca="1" si="8"/>
        <v>2.78</v>
      </c>
      <c r="M38" s="181">
        <f t="shared" ca="1" si="9"/>
        <v>367.51999999999992</v>
      </c>
      <c r="N38" s="179">
        <f t="shared" ca="1" si="10"/>
        <v>274.29002877296477</v>
      </c>
      <c r="O38" s="180">
        <f t="shared" ca="1" si="11"/>
        <v>85.653131706301721</v>
      </c>
      <c r="P38" s="180">
        <f t="shared" ca="1" si="12"/>
        <v>4.8101758728232484</v>
      </c>
      <c r="Q38" s="180">
        <f t="shared" ca="1" si="13"/>
        <v>2.780101647910318</v>
      </c>
      <c r="R38" s="181">
        <f t="shared" ca="1" si="14"/>
        <v>367.5334380000001</v>
      </c>
      <c r="W38" s="46"/>
      <c r="X38" s="46">
        <v>38</v>
      </c>
    </row>
    <row r="39" spans="1:24">
      <c r="A39" s="61" t="s">
        <v>81</v>
      </c>
      <c r="B39" s="174">
        <f t="shared" ca="1" si="3"/>
        <v>688.71594700000003</v>
      </c>
      <c r="C39" s="179">
        <f t="shared" ca="1" si="15"/>
        <v>512.27672525309299</v>
      </c>
      <c r="D39" s="180">
        <f t="shared" ca="1" si="15"/>
        <v>164.15771584957341</v>
      </c>
      <c r="E39" s="180">
        <f t="shared" ca="1" si="15"/>
        <v>9.3589708994554925</v>
      </c>
      <c r="F39" s="181">
        <f t="shared" ca="1" si="15"/>
        <v>2.9225349978782731</v>
      </c>
      <c r="G39" s="182">
        <f t="shared" ca="1" si="1"/>
        <v>381.89260000000002</v>
      </c>
      <c r="H39" s="182">
        <f t="shared" ca="1" si="2"/>
        <v>367.53343799999999</v>
      </c>
      <c r="I39" s="183">
        <f t="shared" ca="1" si="5"/>
        <v>274.27999999999997</v>
      </c>
      <c r="J39" s="180">
        <f t="shared" ca="1" si="6"/>
        <v>85.65</v>
      </c>
      <c r="K39" s="180">
        <f t="shared" ca="1" si="7"/>
        <v>4.8099999999999996</v>
      </c>
      <c r="L39" s="180">
        <f t="shared" ca="1" si="8"/>
        <v>2.78</v>
      </c>
      <c r="M39" s="181">
        <f t="shared" ca="1" si="9"/>
        <v>367.51999999999992</v>
      </c>
      <c r="N39" s="179">
        <f t="shared" ca="1" si="10"/>
        <v>274.29002877296477</v>
      </c>
      <c r="O39" s="180">
        <f t="shared" ca="1" si="11"/>
        <v>85.653131706301721</v>
      </c>
      <c r="P39" s="180">
        <f t="shared" ca="1" si="12"/>
        <v>4.8101758728232484</v>
      </c>
      <c r="Q39" s="180">
        <f t="shared" ca="1" si="13"/>
        <v>2.780101647910318</v>
      </c>
      <c r="R39" s="181">
        <f t="shared" ca="1" si="14"/>
        <v>367.5334380000001</v>
      </c>
      <c r="W39" s="46"/>
      <c r="X39" s="46">
        <v>39</v>
      </c>
    </row>
    <row r="40" spans="1:24">
      <c r="A40" s="61" t="s">
        <v>82</v>
      </c>
      <c r="B40" s="174">
        <f t="shared" ca="1" si="3"/>
        <v>688.71594700000003</v>
      </c>
      <c r="C40" s="179">
        <f t="shared" ca="1" si="15"/>
        <v>512.27672525309299</v>
      </c>
      <c r="D40" s="180">
        <f t="shared" ca="1" si="15"/>
        <v>164.15771584957341</v>
      </c>
      <c r="E40" s="180">
        <f t="shared" ca="1" si="15"/>
        <v>9.3589708994554925</v>
      </c>
      <c r="F40" s="181">
        <f t="shared" ca="1" si="15"/>
        <v>2.9225349978782731</v>
      </c>
      <c r="G40" s="182">
        <f t="shared" ca="1" si="1"/>
        <v>381.89260000000002</v>
      </c>
      <c r="H40" s="182">
        <f t="shared" ca="1" si="2"/>
        <v>367.53343799999999</v>
      </c>
      <c r="I40" s="183">
        <f t="shared" ca="1" si="5"/>
        <v>274.27999999999997</v>
      </c>
      <c r="J40" s="180">
        <f t="shared" ca="1" si="6"/>
        <v>85.65</v>
      </c>
      <c r="K40" s="180">
        <f t="shared" ca="1" si="7"/>
        <v>4.8099999999999996</v>
      </c>
      <c r="L40" s="180">
        <f t="shared" ca="1" si="8"/>
        <v>2.78</v>
      </c>
      <c r="M40" s="181">
        <f t="shared" ca="1" si="9"/>
        <v>367.51999999999992</v>
      </c>
      <c r="N40" s="179">
        <f t="shared" ca="1" si="10"/>
        <v>274.29002877296477</v>
      </c>
      <c r="O40" s="180">
        <f t="shared" ca="1" si="11"/>
        <v>85.653131706301721</v>
      </c>
      <c r="P40" s="180">
        <f t="shared" ca="1" si="12"/>
        <v>4.8101758728232484</v>
      </c>
      <c r="Q40" s="180">
        <f t="shared" ca="1" si="13"/>
        <v>2.780101647910318</v>
      </c>
      <c r="R40" s="181">
        <f t="shared" ca="1" si="14"/>
        <v>367.5334380000001</v>
      </c>
      <c r="W40" s="46"/>
      <c r="X40" s="46">
        <v>40</v>
      </c>
    </row>
    <row r="41" spans="1:24">
      <c r="A41" s="61" t="s">
        <v>83</v>
      </c>
      <c r="B41" s="174">
        <f t="shared" ca="1" si="3"/>
        <v>688.71594700000003</v>
      </c>
      <c r="C41" s="179">
        <f t="shared" ca="1" si="15"/>
        <v>512.27672525309299</v>
      </c>
      <c r="D41" s="180">
        <f t="shared" ca="1" si="15"/>
        <v>164.15771584957341</v>
      </c>
      <c r="E41" s="180">
        <f t="shared" ca="1" si="15"/>
        <v>9.3589708994554925</v>
      </c>
      <c r="F41" s="181">
        <f t="shared" ca="1" si="15"/>
        <v>2.9225349978782731</v>
      </c>
      <c r="G41" s="182">
        <f t="shared" ca="1" si="1"/>
        <v>381.89260000000002</v>
      </c>
      <c r="H41" s="182">
        <f t="shared" ca="1" si="2"/>
        <v>367.53343799999999</v>
      </c>
      <c r="I41" s="183">
        <f t="shared" ca="1" si="5"/>
        <v>274.27999999999997</v>
      </c>
      <c r="J41" s="180">
        <f t="shared" ca="1" si="6"/>
        <v>85.65</v>
      </c>
      <c r="K41" s="180">
        <f t="shared" ca="1" si="7"/>
        <v>4.8099999999999996</v>
      </c>
      <c r="L41" s="180">
        <f t="shared" ca="1" si="8"/>
        <v>2.78</v>
      </c>
      <c r="M41" s="181">
        <f t="shared" ca="1" si="9"/>
        <v>367.51999999999992</v>
      </c>
      <c r="N41" s="179">
        <f t="shared" ca="1" si="10"/>
        <v>274.29002877296477</v>
      </c>
      <c r="O41" s="180">
        <f t="shared" ca="1" si="11"/>
        <v>85.653131706301721</v>
      </c>
      <c r="P41" s="180">
        <f t="shared" ca="1" si="12"/>
        <v>4.8101758728232484</v>
      </c>
      <c r="Q41" s="180">
        <f t="shared" ca="1" si="13"/>
        <v>2.780101647910318</v>
      </c>
      <c r="R41" s="181">
        <f t="shared" ca="1" si="14"/>
        <v>367.5334380000001</v>
      </c>
      <c r="W41" s="46"/>
      <c r="X41" s="46">
        <v>41</v>
      </c>
    </row>
    <row r="42" spans="1:24">
      <c r="A42" s="61" t="s">
        <v>84</v>
      </c>
      <c r="B42" s="174">
        <f t="shared" ca="1" si="3"/>
        <v>688.71594700000003</v>
      </c>
      <c r="C42" s="179">
        <f t="shared" ca="1" si="15"/>
        <v>512.27672525309299</v>
      </c>
      <c r="D42" s="180">
        <f t="shared" ca="1" si="15"/>
        <v>164.15771584957341</v>
      </c>
      <c r="E42" s="180">
        <f t="shared" ca="1" si="15"/>
        <v>9.3589708994554925</v>
      </c>
      <c r="F42" s="181">
        <f t="shared" ca="1" si="15"/>
        <v>2.9225349978782731</v>
      </c>
      <c r="G42" s="182">
        <f t="shared" ca="1" si="1"/>
        <v>381.89260000000002</v>
      </c>
      <c r="H42" s="182">
        <f t="shared" ca="1" si="2"/>
        <v>367.53343799999999</v>
      </c>
      <c r="I42" s="183">
        <f t="shared" ca="1" si="5"/>
        <v>274.27999999999997</v>
      </c>
      <c r="J42" s="180">
        <f t="shared" ca="1" si="6"/>
        <v>85.65</v>
      </c>
      <c r="K42" s="180">
        <f t="shared" ca="1" si="7"/>
        <v>4.8099999999999996</v>
      </c>
      <c r="L42" s="180">
        <f t="shared" ca="1" si="8"/>
        <v>2.78</v>
      </c>
      <c r="M42" s="181">
        <f t="shared" ca="1" si="9"/>
        <v>367.51999999999992</v>
      </c>
      <c r="N42" s="179">
        <f t="shared" ca="1" si="10"/>
        <v>274.29002877296477</v>
      </c>
      <c r="O42" s="180">
        <f t="shared" ca="1" si="11"/>
        <v>85.653131706301721</v>
      </c>
      <c r="P42" s="180">
        <f t="shared" ca="1" si="12"/>
        <v>4.8101758728232484</v>
      </c>
      <c r="Q42" s="180">
        <f t="shared" ca="1" si="13"/>
        <v>2.780101647910318</v>
      </c>
      <c r="R42" s="181">
        <f t="shared" ca="1" si="14"/>
        <v>367.5334380000001</v>
      </c>
      <c r="W42" s="46"/>
      <c r="X42" s="46">
        <v>42</v>
      </c>
    </row>
    <row r="43" spans="1:24">
      <c r="A43" s="61" t="s">
        <v>85</v>
      </c>
      <c r="B43" s="174">
        <f t="shared" ca="1" si="3"/>
        <v>688.71594700000003</v>
      </c>
      <c r="C43" s="179">
        <f t="shared" ca="1" si="15"/>
        <v>512.27672525309299</v>
      </c>
      <c r="D43" s="180">
        <f t="shared" ca="1" si="15"/>
        <v>164.15771584957341</v>
      </c>
      <c r="E43" s="180">
        <f t="shared" ca="1" si="15"/>
        <v>9.3589708994554925</v>
      </c>
      <c r="F43" s="181">
        <f t="shared" ca="1" si="15"/>
        <v>2.9225349978782731</v>
      </c>
      <c r="G43" s="182">
        <f t="shared" ca="1" si="1"/>
        <v>381.89260000000002</v>
      </c>
      <c r="H43" s="182">
        <f t="shared" ca="1" si="2"/>
        <v>367.53343799999999</v>
      </c>
      <c r="I43" s="183">
        <f t="shared" ca="1" si="5"/>
        <v>274.27999999999997</v>
      </c>
      <c r="J43" s="180">
        <f t="shared" ca="1" si="6"/>
        <v>85.65</v>
      </c>
      <c r="K43" s="180">
        <f t="shared" ca="1" si="7"/>
        <v>4.8099999999999996</v>
      </c>
      <c r="L43" s="180">
        <f t="shared" ca="1" si="8"/>
        <v>2.78</v>
      </c>
      <c r="M43" s="181">
        <f t="shared" ca="1" si="9"/>
        <v>367.51999999999992</v>
      </c>
      <c r="N43" s="179">
        <f t="shared" ca="1" si="10"/>
        <v>274.29002877296477</v>
      </c>
      <c r="O43" s="180">
        <f t="shared" ca="1" si="11"/>
        <v>85.653131706301721</v>
      </c>
      <c r="P43" s="180">
        <f t="shared" ca="1" si="12"/>
        <v>4.8101758728232484</v>
      </c>
      <c r="Q43" s="180">
        <f t="shared" ca="1" si="13"/>
        <v>2.780101647910318</v>
      </c>
      <c r="R43" s="181">
        <f t="shared" ca="1" si="14"/>
        <v>367.5334380000001</v>
      </c>
      <c r="W43" s="46"/>
      <c r="X43" s="46">
        <v>43</v>
      </c>
    </row>
    <row r="44" spans="1:24">
      <c r="A44" s="61" t="s">
        <v>86</v>
      </c>
      <c r="B44" s="174">
        <f t="shared" ca="1" si="3"/>
        <v>688.71594700000003</v>
      </c>
      <c r="C44" s="179">
        <f t="shared" ca="1" si="15"/>
        <v>512.27672525309299</v>
      </c>
      <c r="D44" s="180">
        <f t="shared" ca="1" si="15"/>
        <v>164.15771584957341</v>
      </c>
      <c r="E44" s="180">
        <f t="shared" ca="1" si="15"/>
        <v>9.3589708994554925</v>
      </c>
      <c r="F44" s="181">
        <f t="shared" ca="1" si="15"/>
        <v>2.9225349978782731</v>
      </c>
      <c r="G44" s="182">
        <f t="shared" ca="1" si="1"/>
        <v>381.89260000000002</v>
      </c>
      <c r="H44" s="182">
        <f t="shared" ca="1" si="2"/>
        <v>367.53343799999999</v>
      </c>
      <c r="I44" s="183">
        <f t="shared" ca="1" si="5"/>
        <v>274.27999999999997</v>
      </c>
      <c r="J44" s="180">
        <f t="shared" ca="1" si="6"/>
        <v>85.65</v>
      </c>
      <c r="K44" s="180">
        <f t="shared" ca="1" si="7"/>
        <v>4.8099999999999996</v>
      </c>
      <c r="L44" s="180">
        <f t="shared" ca="1" si="8"/>
        <v>2.78</v>
      </c>
      <c r="M44" s="181">
        <f t="shared" ca="1" si="9"/>
        <v>367.51999999999992</v>
      </c>
      <c r="N44" s="179">
        <f t="shared" ca="1" si="10"/>
        <v>274.29002877296477</v>
      </c>
      <c r="O44" s="180">
        <f t="shared" ca="1" si="11"/>
        <v>85.653131706301721</v>
      </c>
      <c r="P44" s="180">
        <f t="shared" ca="1" si="12"/>
        <v>4.8101758728232484</v>
      </c>
      <c r="Q44" s="180">
        <f t="shared" ca="1" si="13"/>
        <v>2.780101647910318</v>
      </c>
      <c r="R44" s="181">
        <f t="shared" ca="1" si="14"/>
        <v>367.5334380000001</v>
      </c>
      <c r="W44" s="46"/>
      <c r="X44" s="46">
        <v>44</v>
      </c>
    </row>
    <row r="45" spans="1:24">
      <c r="A45" s="61" t="s">
        <v>87</v>
      </c>
      <c r="B45" s="174">
        <f t="shared" ca="1" si="3"/>
        <v>688.71594700000003</v>
      </c>
      <c r="C45" s="179">
        <f t="shared" ca="1" si="15"/>
        <v>512.27672525309299</v>
      </c>
      <c r="D45" s="180">
        <f t="shared" ca="1" si="15"/>
        <v>164.15771584957341</v>
      </c>
      <c r="E45" s="180">
        <f t="shared" ca="1" si="15"/>
        <v>9.3589708994554925</v>
      </c>
      <c r="F45" s="181">
        <f t="shared" ca="1" si="15"/>
        <v>2.9225349978782731</v>
      </c>
      <c r="G45" s="182">
        <f t="shared" ca="1" si="1"/>
        <v>381.89260000000002</v>
      </c>
      <c r="H45" s="182">
        <f t="shared" ca="1" si="2"/>
        <v>367.53343799999999</v>
      </c>
      <c r="I45" s="183">
        <f t="shared" ca="1" si="5"/>
        <v>274.27999999999997</v>
      </c>
      <c r="J45" s="180">
        <f t="shared" ca="1" si="6"/>
        <v>85.65</v>
      </c>
      <c r="K45" s="180">
        <f t="shared" ca="1" si="7"/>
        <v>4.8099999999999996</v>
      </c>
      <c r="L45" s="180">
        <f t="shared" ca="1" si="8"/>
        <v>2.78</v>
      </c>
      <c r="M45" s="181">
        <f t="shared" ca="1" si="9"/>
        <v>367.51999999999992</v>
      </c>
      <c r="N45" s="179">
        <f t="shared" ca="1" si="10"/>
        <v>274.29002877296477</v>
      </c>
      <c r="O45" s="180">
        <f t="shared" ca="1" si="11"/>
        <v>85.653131706301721</v>
      </c>
      <c r="P45" s="180">
        <f t="shared" ca="1" si="12"/>
        <v>4.8101758728232484</v>
      </c>
      <c r="Q45" s="180">
        <f t="shared" ca="1" si="13"/>
        <v>2.780101647910318</v>
      </c>
      <c r="R45" s="181">
        <f t="shared" ca="1" si="14"/>
        <v>367.5334380000001</v>
      </c>
      <c r="W45" s="46"/>
      <c r="X45" s="46">
        <v>45</v>
      </c>
    </row>
    <row r="46" spans="1:24">
      <c r="A46" s="61" t="s">
        <v>88</v>
      </c>
      <c r="B46" s="174">
        <f t="shared" ca="1" si="3"/>
        <v>688.71594700000003</v>
      </c>
      <c r="C46" s="179">
        <f t="shared" ca="1" si="15"/>
        <v>512.27672525309299</v>
      </c>
      <c r="D46" s="180">
        <f t="shared" ca="1" si="15"/>
        <v>164.15771584957341</v>
      </c>
      <c r="E46" s="180">
        <f t="shared" ca="1" si="15"/>
        <v>9.3589708994554925</v>
      </c>
      <c r="F46" s="181">
        <f t="shared" ca="1" si="15"/>
        <v>2.9225349978782731</v>
      </c>
      <c r="G46" s="182">
        <f t="shared" ca="1" si="1"/>
        <v>381.89260000000002</v>
      </c>
      <c r="H46" s="182">
        <f t="shared" ca="1" si="2"/>
        <v>367.53343799999999</v>
      </c>
      <c r="I46" s="183">
        <f t="shared" ca="1" si="5"/>
        <v>274.27999999999997</v>
      </c>
      <c r="J46" s="180">
        <f t="shared" ca="1" si="6"/>
        <v>85.65</v>
      </c>
      <c r="K46" s="180">
        <f t="shared" ca="1" si="7"/>
        <v>4.8099999999999996</v>
      </c>
      <c r="L46" s="180">
        <f t="shared" ca="1" si="8"/>
        <v>2.78</v>
      </c>
      <c r="M46" s="181">
        <f t="shared" ca="1" si="9"/>
        <v>367.51999999999992</v>
      </c>
      <c r="N46" s="179">
        <f t="shared" ca="1" si="10"/>
        <v>274.29002877296477</v>
      </c>
      <c r="O46" s="180">
        <f t="shared" ca="1" si="11"/>
        <v>85.653131706301721</v>
      </c>
      <c r="P46" s="180">
        <f t="shared" ca="1" si="12"/>
        <v>4.8101758728232484</v>
      </c>
      <c r="Q46" s="180">
        <f t="shared" ca="1" si="13"/>
        <v>2.780101647910318</v>
      </c>
      <c r="R46" s="181">
        <f t="shared" ca="1" si="14"/>
        <v>367.5334380000001</v>
      </c>
      <c r="W46" s="46"/>
      <c r="X46" s="46">
        <v>46</v>
      </c>
    </row>
    <row r="47" spans="1:24">
      <c r="A47" s="61" t="s">
        <v>89</v>
      </c>
      <c r="B47" s="174">
        <f t="shared" ca="1" si="3"/>
        <v>688.71594700000003</v>
      </c>
      <c r="C47" s="179">
        <f t="shared" ca="1" si="15"/>
        <v>512.27672525309299</v>
      </c>
      <c r="D47" s="180">
        <f t="shared" ca="1" si="15"/>
        <v>164.15771584957341</v>
      </c>
      <c r="E47" s="180">
        <f t="shared" ca="1" si="15"/>
        <v>9.3589708994554925</v>
      </c>
      <c r="F47" s="181">
        <f t="shared" ca="1" si="15"/>
        <v>2.9225349978782731</v>
      </c>
      <c r="G47" s="182">
        <f t="shared" ca="1" si="1"/>
        <v>381.89260000000002</v>
      </c>
      <c r="H47" s="182">
        <f t="shared" ca="1" si="2"/>
        <v>367.53343799999999</v>
      </c>
      <c r="I47" s="183">
        <f t="shared" ca="1" si="5"/>
        <v>274.27999999999997</v>
      </c>
      <c r="J47" s="180">
        <f t="shared" ca="1" si="6"/>
        <v>85.65</v>
      </c>
      <c r="K47" s="180">
        <f t="shared" ca="1" si="7"/>
        <v>4.8099999999999996</v>
      </c>
      <c r="L47" s="180">
        <f t="shared" ca="1" si="8"/>
        <v>2.78</v>
      </c>
      <c r="M47" s="181">
        <f t="shared" ca="1" si="9"/>
        <v>367.51999999999992</v>
      </c>
      <c r="N47" s="179">
        <f t="shared" ca="1" si="10"/>
        <v>274.29002877296477</v>
      </c>
      <c r="O47" s="180">
        <f t="shared" ca="1" si="11"/>
        <v>85.653131706301721</v>
      </c>
      <c r="P47" s="180">
        <f t="shared" ca="1" si="12"/>
        <v>4.8101758728232484</v>
      </c>
      <c r="Q47" s="180">
        <f t="shared" ca="1" si="13"/>
        <v>2.780101647910318</v>
      </c>
      <c r="R47" s="181">
        <f t="shared" ca="1" si="14"/>
        <v>367.5334380000001</v>
      </c>
      <c r="W47" s="46"/>
      <c r="X47" s="46">
        <v>47</v>
      </c>
    </row>
    <row r="48" spans="1:24">
      <c r="A48" s="61" t="s">
        <v>90</v>
      </c>
      <c r="B48" s="174">
        <f t="shared" ca="1" si="3"/>
        <v>688.71594700000003</v>
      </c>
      <c r="C48" s="179">
        <f t="shared" ca="1" si="15"/>
        <v>512.27672525309299</v>
      </c>
      <c r="D48" s="180">
        <f t="shared" ca="1" si="15"/>
        <v>164.15771584957341</v>
      </c>
      <c r="E48" s="180">
        <f t="shared" ca="1" si="15"/>
        <v>9.3589708994554925</v>
      </c>
      <c r="F48" s="181">
        <f t="shared" ca="1" si="15"/>
        <v>2.9225349978782731</v>
      </c>
      <c r="G48" s="182">
        <f t="shared" ca="1" si="1"/>
        <v>381.89260000000002</v>
      </c>
      <c r="H48" s="182">
        <f t="shared" ca="1" si="2"/>
        <v>367.53343799999999</v>
      </c>
      <c r="I48" s="183">
        <f t="shared" ca="1" si="5"/>
        <v>274.27999999999997</v>
      </c>
      <c r="J48" s="180">
        <f t="shared" ca="1" si="6"/>
        <v>85.65</v>
      </c>
      <c r="K48" s="180">
        <f t="shared" ca="1" si="7"/>
        <v>4.8099999999999996</v>
      </c>
      <c r="L48" s="180">
        <f t="shared" ca="1" si="8"/>
        <v>2.78</v>
      </c>
      <c r="M48" s="181">
        <f t="shared" ca="1" si="9"/>
        <v>367.51999999999992</v>
      </c>
      <c r="N48" s="179">
        <f t="shared" ca="1" si="10"/>
        <v>274.29002877296477</v>
      </c>
      <c r="O48" s="180">
        <f t="shared" ca="1" si="11"/>
        <v>85.653131706301721</v>
      </c>
      <c r="P48" s="180">
        <f t="shared" ca="1" si="12"/>
        <v>4.8101758728232484</v>
      </c>
      <c r="Q48" s="180">
        <f t="shared" ca="1" si="13"/>
        <v>2.780101647910318</v>
      </c>
      <c r="R48" s="181">
        <f t="shared" ca="1" si="14"/>
        <v>367.5334380000001</v>
      </c>
      <c r="W48" s="46"/>
      <c r="X48" s="46">
        <v>48</v>
      </c>
    </row>
    <row r="49" spans="1:24">
      <c r="A49" s="61" t="s">
        <v>91</v>
      </c>
      <c r="B49" s="174">
        <f t="shared" ca="1" si="3"/>
        <v>688.71594700000003</v>
      </c>
      <c r="C49" s="179">
        <f t="shared" ca="1" si="15"/>
        <v>512.27672525309299</v>
      </c>
      <c r="D49" s="180">
        <f t="shared" ca="1" si="15"/>
        <v>164.15771584957341</v>
      </c>
      <c r="E49" s="180">
        <f t="shared" ca="1" si="15"/>
        <v>9.3589708994554925</v>
      </c>
      <c r="F49" s="181">
        <f t="shared" ca="1" si="15"/>
        <v>2.9225349978782731</v>
      </c>
      <c r="G49" s="182">
        <f t="shared" ca="1" si="1"/>
        <v>381.89260000000002</v>
      </c>
      <c r="H49" s="182">
        <f t="shared" ca="1" si="2"/>
        <v>367.53343799999999</v>
      </c>
      <c r="I49" s="183">
        <f t="shared" ca="1" si="5"/>
        <v>274.27999999999997</v>
      </c>
      <c r="J49" s="180">
        <f t="shared" ca="1" si="6"/>
        <v>85.65</v>
      </c>
      <c r="K49" s="180">
        <f t="shared" ca="1" si="7"/>
        <v>4.8099999999999996</v>
      </c>
      <c r="L49" s="180">
        <f t="shared" ca="1" si="8"/>
        <v>2.78</v>
      </c>
      <c r="M49" s="181">
        <f t="shared" ca="1" si="9"/>
        <v>367.51999999999992</v>
      </c>
      <c r="N49" s="179">
        <f t="shared" ca="1" si="10"/>
        <v>274.29002877296477</v>
      </c>
      <c r="O49" s="180">
        <f t="shared" ca="1" si="11"/>
        <v>85.653131706301721</v>
      </c>
      <c r="P49" s="180">
        <f t="shared" ca="1" si="12"/>
        <v>4.8101758728232484</v>
      </c>
      <c r="Q49" s="180">
        <f t="shared" ca="1" si="13"/>
        <v>2.780101647910318</v>
      </c>
      <c r="R49" s="181">
        <f t="shared" ca="1" si="14"/>
        <v>367.5334380000001</v>
      </c>
      <c r="W49" s="46"/>
      <c r="X49" s="46">
        <v>49</v>
      </c>
    </row>
    <row r="50" spans="1:24">
      <c r="A50" s="61" t="s">
        <v>92</v>
      </c>
      <c r="B50" s="174">
        <f t="shared" ca="1" si="3"/>
        <v>688.71594700000003</v>
      </c>
      <c r="C50" s="179">
        <f t="shared" ca="1" si="15"/>
        <v>512.27672525309299</v>
      </c>
      <c r="D50" s="180">
        <f t="shared" ca="1" si="15"/>
        <v>164.15771584957341</v>
      </c>
      <c r="E50" s="180">
        <f t="shared" ca="1" si="15"/>
        <v>9.3589708994554925</v>
      </c>
      <c r="F50" s="181">
        <f t="shared" ca="1" si="15"/>
        <v>2.9225349978782731</v>
      </c>
      <c r="G50" s="182">
        <f t="shared" ca="1" si="1"/>
        <v>381.89260000000002</v>
      </c>
      <c r="H50" s="182">
        <f t="shared" ca="1" si="2"/>
        <v>367.53343799999999</v>
      </c>
      <c r="I50" s="183">
        <f t="shared" ca="1" si="5"/>
        <v>274.27999999999997</v>
      </c>
      <c r="J50" s="180">
        <f t="shared" ca="1" si="6"/>
        <v>85.65</v>
      </c>
      <c r="K50" s="180">
        <f t="shared" ca="1" si="7"/>
        <v>4.8099999999999996</v>
      </c>
      <c r="L50" s="180">
        <f t="shared" ca="1" si="8"/>
        <v>2.78</v>
      </c>
      <c r="M50" s="181">
        <f t="shared" ca="1" si="9"/>
        <v>367.51999999999992</v>
      </c>
      <c r="N50" s="179">
        <f t="shared" ca="1" si="10"/>
        <v>274.29002877296477</v>
      </c>
      <c r="O50" s="180">
        <f t="shared" ca="1" si="11"/>
        <v>85.653131706301721</v>
      </c>
      <c r="P50" s="180">
        <f t="shared" ca="1" si="12"/>
        <v>4.8101758728232484</v>
      </c>
      <c r="Q50" s="180">
        <f t="shared" ca="1" si="13"/>
        <v>2.780101647910318</v>
      </c>
      <c r="R50" s="181">
        <f t="shared" ca="1" si="14"/>
        <v>367.5334380000001</v>
      </c>
      <c r="W50" s="46"/>
      <c r="X50" s="46">
        <v>50</v>
      </c>
    </row>
    <row r="51" spans="1:24">
      <c r="A51" s="61" t="s">
        <v>93</v>
      </c>
      <c r="B51" s="174">
        <f t="shared" ca="1" si="3"/>
        <v>688.71594700000003</v>
      </c>
      <c r="C51" s="179">
        <f t="shared" ca="1" si="15"/>
        <v>512.27672525309299</v>
      </c>
      <c r="D51" s="180">
        <f t="shared" ca="1" si="15"/>
        <v>164.15771584957341</v>
      </c>
      <c r="E51" s="180">
        <f t="shared" ca="1" si="15"/>
        <v>9.3589708994554925</v>
      </c>
      <c r="F51" s="181">
        <f t="shared" ca="1" si="15"/>
        <v>2.9225349978782731</v>
      </c>
      <c r="G51" s="182">
        <f t="shared" ca="1" si="1"/>
        <v>381.89260000000002</v>
      </c>
      <c r="H51" s="182">
        <f t="shared" ca="1" si="2"/>
        <v>367.53343799999999</v>
      </c>
      <c r="I51" s="183">
        <f t="shared" ca="1" si="5"/>
        <v>274.27999999999997</v>
      </c>
      <c r="J51" s="180">
        <f t="shared" ca="1" si="6"/>
        <v>85.65</v>
      </c>
      <c r="K51" s="180">
        <f t="shared" ca="1" si="7"/>
        <v>4.8099999999999996</v>
      </c>
      <c r="L51" s="180">
        <f t="shared" ca="1" si="8"/>
        <v>2.78</v>
      </c>
      <c r="M51" s="181">
        <f t="shared" ca="1" si="9"/>
        <v>367.51999999999992</v>
      </c>
      <c r="N51" s="179">
        <f t="shared" ca="1" si="10"/>
        <v>274.29002877296477</v>
      </c>
      <c r="O51" s="180">
        <f t="shared" ca="1" si="11"/>
        <v>85.653131706301721</v>
      </c>
      <c r="P51" s="180">
        <f t="shared" ca="1" si="12"/>
        <v>4.8101758728232484</v>
      </c>
      <c r="Q51" s="180">
        <f t="shared" ca="1" si="13"/>
        <v>2.780101647910318</v>
      </c>
      <c r="R51" s="181">
        <f t="shared" ca="1" si="14"/>
        <v>367.5334380000001</v>
      </c>
      <c r="W51" s="46"/>
      <c r="X51" s="46">
        <v>51</v>
      </c>
    </row>
    <row r="52" spans="1:24">
      <c r="A52" s="61" t="s">
        <v>94</v>
      </c>
      <c r="B52" s="174">
        <f t="shared" ca="1" si="3"/>
        <v>688.71594700000003</v>
      </c>
      <c r="C52" s="179">
        <f t="shared" ca="1" si="15"/>
        <v>512.27672525309299</v>
      </c>
      <c r="D52" s="180">
        <f t="shared" ca="1" si="15"/>
        <v>164.15771584957341</v>
      </c>
      <c r="E52" s="180">
        <f t="shared" ca="1" si="15"/>
        <v>9.3589708994554925</v>
      </c>
      <c r="F52" s="181">
        <f t="shared" ca="1" si="15"/>
        <v>2.9225349978782731</v>
      </c>
      <c r="G52" s="182">
        <f t="shared" ca="1" si="1"/>
        <v>381.89260000000002</v>
      </c>
      <c r="H52" s="182">
        <f t="shared" ca="1" si="2"/>
        <v>367.53343799999999</v>
      </c>
      <c r="I52" s="183">
        <f t="shared" ca="1" si="5"/>
        <v>274.27999999999997</v>
      </c>
      <c r="J52" s="180">
        <f t="shared" ca="1" si="6"/>
        <v>85.65</v>
      </c>
      <c r="K52" s="180">
        <f t="shared" ca="1" si="7"/>
        <v>4.8099999999999996</v>
      </c>
      <c r="L52" s="180">
        <f t="shared" ca="1" si="8"/>
        <v>2.78</v>
      </c>
      <c r="M52" s="181">
        <f t="shared" ca="1" si="9"/>
        <v>367.51999999999992</v>
      </c>
      <c r="N52" s="179">
        <f t="shared" ca="1" si="10"/>
        <v>274.29002877296477</v>
      </c>
      <c r="O52" s="180">
        <f t="shared" ca="1" si="11"/>
        <v>85.653131706301721</v>
      </c>
      <c r="P52" s="180">
        <f t="shared" ca="1" si="12"/>
        <v>4.8101758728232484</v>
      </c>
      <c r="Q52" s="180">
        <f t="shared" ca="1" si="13"/>
        <v>2.780101647910318</v>
      </c>
      <c r="R52" s="181">
        <f t="shared" ca="1" si="14"/>
        <v>367.5334380000001</v>
      </c>
      <c r="W52" s="46"/>
      <c r="X52" s="46">
        <v>52</v>
      </c>
    </row>
    <row r="53" spans="1:24">
      <c r="A53" s="61" t="s">
        <v>95</v>
      </c>
      <c r="B53" s="174">
        <f t="shared" ca="1" si="3"/>
        <v>688.71594700000003</v>
      </c>
      <c r="C53" s="179">
        <f t="shared" ca="1" si="15"/>
        <v>512.27672525309299</v>
      </c>
      <c r="D53" s="180">
        <f t="shared" ca="1" si="15"/>
        <v>164.15771584957341</v>
      </c>
      <c r="E53" s="180">
        <f t="shared" ca="1" si="15"/>
        <v>9.3589708994554925</v>
      </c>
      <c r="F53" s="181">
        <f t="shared" ca="1" si="15"/>
        <v>2.9225349978782731</v>
      </c>
      <c r="G53" s="182">
        <f t="shared" ca="1" si="1"/>
        <v>381.89260000000002</v>
      </c>
      <c r="H53" s="182">
        <f t="shared" ca="1" si="2"/>
        <v>367.53343799999999</v>
      </c>
      <c r="I53" s="183">
        <f t="shared" ca="1" si="5"/>
        <v>274.27999999999997</v>
      </c>
      <c r="J53" s="180">
        <f t="shared" ca="1" si="6"/>
        <v>85.65</v>
      </c>
      <c r="K53" s="180">
        <f t="shared" ca="1" si="7"/>
        <v>4.8099999999999996</v>
      </c>
      <c r="L53" s="180">
        <f t="shared" ca="1" si="8"/>
        <v>2.78</v>
      </c>
      <c r="M53" s="181">
        <f t="shared" ca="1" si="9"/>
        <v>367.51999999999992</v>
      </c>
      <c r="N53" s="179">
        <f t="shared" ca="1" si="10"/>
        <v>274.29002877296477</v>
      </c>
      <c r="O53" s="180">
        <f t="shared" ca="1" si="11"/>
        <v>85.653131706301721</v>
      </c>
      <c r="P53" s="180">
        <f t="shared" ca="1" si="12"/>
        <v>4.8101758728232484</v>
      </c>
      <c r="Q53" s="180">
        <f t="shared" ca="1" si="13"/>
        <v>2.780101647910318</v>
      </c>
      <c r="R53" s="181">
        <f t="shared" ca="1" si="14"/>
        <v>367.5334380000001</v>
      </c>
      <c r="W53" s="46"/>
      <c r="X53" s="46">
        <v>53</v>
      </c>
    </row>
    <row r="54" spans="1:24">
      <c r="A54" s="61" t="s">
        <v>96</v>
      </c>
      <c r="B54" s="174">
        <f t="shared" ca="1" si="3"/>
        <v>688.71594700000003</v>
      </c>
      <c r="C54" s="179">
        <f t="shared" ca="1" si="15"/>
        <v>512.27672525309299</v>
      </c>
      <c r="D54" s="180">
        <f t="shared" ca="1" si="15"/>
        <v>164.15771584957341</v>
      </c>
      <c r="E54" s="180">
        <f t="shared" ca="1" si="15"/>
        <v>9.3589708994554925</v>
      </c>
      <c r="F54" s="181">
        <f t="shared" ca="1" si="15"/>
        <v>2.9225349978782731</v>
      </c>
      <c r="G54" s="182">
        <f t="shared" ca="1" si="1"/>
        <v>381.89260000000002</v>
      </c>
      <c r="H54" s="182">
        <f t="shared" ca="1" si="2"/>
        <v>367.53343799999999</v>
      </c>
      <c r="I54" s="183">
        <f t="shared" ca="1" si="5"/>
        <v>274.27999999999997</v>
      </c>
      <c r="J54" s="180">
        <f t="shared" ca="1" si="6"/>
        <v>85.65</v>
      </c>
      <c r="K54" s="180">
        <f t="shared" ca="1" si="7"/>
        <v>4.8099999999999996</v>
      </c>
      <c r="L54" s="180">
        <f t="shared" ca="1" si="8"/>
        <v>2.78</v>
      </c>
      <c r="M54" s="181">
        <f t="shared" ca="1" si="9"/>
        <v>367.51999999999992</v>
      </c>
      <c r="N54" s="179">
        <f t="shared" ca="1" si="10"/>
        <v>274.29002877296477</v>
      </c>
      <c r="O54" s="180">
        <f t="shared" ca="1" si="11"/>
        <v>85.653131706301721</v>
      </c>
      <c r="P54" s="180">
        <f t="shared" ca="1" si="12"/>
        <v>4.8101758728232484</v>
      </c>
      <c r="Q54" s="180">
        <f t="shared" ca="1" si="13"/>
        <v>2.780101647910318</v>
      </c>
      <c r="R54" s="181">
        <f t="shared" ca="1" si="14"/>
        <v>367.5334380000001</v>
      </c>
      <c r="W54" s="46"/>
      <c r="X54" s="46">
        <v>54</v>
      </c>
    </row>
    <row r="55" spans="1:24">
      <c r="A55" s="61" t="s">
        <v>97</v>
      </c>
      <c r="B55" s="174">
        <f t="shared" ca="1" si="3"/>
        <v>688.71594700000003</v>
      </c>
      <c r="C55" s="179">
        <f t="shared" ca="1" si="15"/>
        <v>512.27672525309299</v>
      </c>
      <c r="D55" s="180">
        <f t="shared" ca="1" si="15"/>
        <v>164.15771584957341</v>
      </c>
      <c r="E55" s="180">
        <f t="shared" ca="1" si="15"/>
        <v>9.3589708994554925</v>
      </c>
      <c r="F55" s="181">
        <f t="shared" ca="1" si="15"/>
        <v>2.9225349978782731</v>
      </c>
      <c r="G55" s="182">
        <f t="shared" ca="1" si="1"/>
        <v>381.89260000000002</v>
      </c>
      <c r="H55" s="182">
        <f t="shared" ca="1" si="2"/>
        <v>367.53343799999999</v>
      </c>
      <c r="I55" s="183">
        <f t="shared" ca="1" si="5"/>
        <v>274.27999999999997</v>
      </c>
      <c r="J55" s="180">
        <f t="shared" ca="1" si="6"/>
        <v>85.65</v>
      </c>
      <c r="K55" s="180">
        <f t="shared" ca="1" si="7"/>
        <v>4.8099999999999996</v>
      </c>
      <c r="L55" s="180">
        <f t="shared" ca="1" si="8"/>
        <v>2.78</v>
      </c>
      <c r="M55" s="181">
        <f t="shared" ca="1" si="9"/>
        <v>367.51999999999992</v>
      </c>
      <c r="N55" s="179">
        <f t="shared" ca="1" si="10"/>
        <v>274.29002877296477</v>
      </c>
      <c r="O55" s="180">
        <f t="shared" ca="1" si="11"/>
        <v>85.653131706301721</v>
      </c>
      <c r="P55" s="180">
        <f t="shared" ca="1" si="12"/>
        <v>4.8101758728232484</v>
      </c>
      <c r="Q55" s="180">
        <f t="shared" ca="1" si="13"/>
        <v>2.780101647910318</v>
      </c>
      <c r="R55" s="181">
        <f t="shared" ca="1" si="14"/>
        <v>367.5334380000001</v>
      </c>
      <c r="W55" s="46"/>
      <c r="X55" s="46">
        <v>55</v>
      </c>
    </row>
    <row r="56" spans="1:24">
      <c r="A56" s="61" t="s">
        <v>98</v>
      </c>
      <c r="B56" s="174">
        <f t="shared" ca="1" si="3"/>
        <v>688.71594700000003</v>
      </c>
      <c r="C56" s="179">
        <f t="shared" ca="1" si="15"/>
        <v>512.27672525309299</v>
      </c>
      <c r="D56" s="180">
        <f t="shared" ca="1" si="15"/>
        <v>164.15771584957341</v>
      </c>
      <c r="E56" s="180">
        <f t="shared" ca="1" si="15"/>
        <v>9.3589708994554925</v>
      </c>
      <c r="F56" s="181">
        <f t="shared" ca="1" si="15"/>
        <v>2.9225349978782731</v>
      </c>
      <c r="G56" s="182">
        <f t="shared" ca="1" si="1"/>
        <v>381.89260000000002</v>
      </c>
      <c r="H56" s="182">
        <f t="shared" ca="1" si="2"/>
        <v>367.53343799999999</v>
      </c>
      <c r="I56" s="183">
        <f t="shared" ca="1" si="5"/>
        <v>274.27999999999997</v>
      </c>
      <c r="J56" s="180">
        <f t="shared" ca="1" si="6"/>
        <v>85.65</v>
      </c>
      <c r="K56" s="180">
        <f t="shared" ca="1" si="7"/>
        <v>4.8099999999999996</v>
      </c>
      <c r="L56" s="180">
        <f t="shared" ca="1" si="8"/>
        <v>2.78</v>
      </c>
      <c r="M56" s="181">
        <f t="shared" ca="1" si="9"/>
        <v>367.51999999999992</v>
      </c>
      <c r="N56" s="179">
        <f t="shared" ca="1" si="10"/>
        <v>274.29002877296477</v>
      </c>
      <c r="O56" s="180">
        <f t="shared" ca="1" si="11"/>
        <v>85.653131706301721</v>
      </c>
      <c r="P56" s="180">
        <f t="shared" ca="1" si="12"/>
        <v>4.8101758728232484</v>
      </c>
      <c r="Q56" s="180">
        <f t="shared" ca="1" si="13"/>
        <v>2.780101647910318</v>
      </c>
      <c r="R56" s="181">
        <f t="shared" ca="1" si="14"/>
        <v>367.5334380000001</v>
      </c>
      <c r="W56" s="46"/>
      <c r="X56" s="46">
        <v>56</v>
      </c>
    </row>
    <row r="57" spans="1:24">
      <c r="A57" s="61" t="s">
        <v>99</v>
      </c>
      <c r="B57" s="174">
        <f t="shared" ca="1" si="3"/>
        <v>688.71594700000003</v>
      </c>
      <c r="C57" s="179">
        <f t="shared" ca="1" si="15"/>
        <v>512.27672525309299</v>
      </c>
      <c r="D57" s="180">
        <f t="shared" ca="1" si="15"/>
        <v>164.15771584957341</v>
      </c>
      <c r="E57" s="180">
        <f t="shared" ca="1" si="15"/>
        <v>9.3589708994554925</v>
      </c>
      <c r="F57" s="181">
        <f t="shared" ca="1" si="15"/>
        <v>2.9225349978782731</v>
      </c>
      <c r="G57" s="182">
        <f t="shared" ca="1" si="1"/>
        <v>381.89260000000002</v>
      </c>
      <c r="H57" s="182">
        <f t="shared" ca="1" si="2"/>
        <v>367.53343799999999</v>
      </c>
      <c r="I57" s="183">
        <f t="shared" ca="1" si="5"/>
        <v>274.27999999999997</v>
      </c>
      <c r="J57" s="180">
        <f t="shared" ca="1" si="6"/>
        <v>85.65</v>
      </c>
      <c r="K57" s="180">
        <f t="shared" ca="1" si="7"/>
        <v>4.8099999999999996</v>
      </c>
      <c r="L57" s="180">
        <f t="shared" ca="1" si="8"/>
        <v>2.78</v>
      </c>
      <c r="M57" s="181">
        <f t="shared" ca="1" si="9"/>
        <v>367.51999999999992</v>
      </c>
      <c r="N57" s="179">
        <f t="shared" ca="1" si="10"/>
        <v>274.29002877296477</v>
      </c>
      <c r="O57" s="180">
        <f t="shared" ca="1" si="11"/>
        <v>85.653131706301721</v>
      </c>
      <c r="P57" s="180">
        <f t="shared" ca="1" si="12"/>
        <v>4.8101758728232484</v>
      </c>
      <c r="Q57" s="180">
        <f t="shared" ca="1" si="13"/>
        <v>2.780101647910318</v>
      </c>
      <c r="R57" s="181">
        <f t="shared" ca="1" si="14"/>
        <v>367.5334380000001</v>
      </c>
      <c r="W57" s="46"/>
      <c r="X57" s="46">
        <v>57</v>
      </c>
    </row>
    <row r="58" spans="1:24">
      <c r="A58" s="61" t="s">
        <v>100</v>
      </c>
      <c r="B58" s="174">
        <f t="shared" ca="1" si="3"/>
        <v>688.71594700000003</v>
      </c>
      <c r="C58" s="179">
        <f t="shared" ca="1" si="15"/>
        <v>512.27672525309299</v>
      </c>
      <c r="D58" s="180">
        <f t="shared" ca="1" si="15"/>
        <v>164.15771584957341</v>
      </c>
      <c r="E58" s="180">
        <f t="shared" ca="1" si="15"/>
        <v>9.3589708994554925</v>
      </c>
      <c r="F58" s="181">
        <f t="shared" ca="1" si="15"/>
        <v>2.9225349978782731</v>
      </c>
      <c r="G58" s="182">
        <f t="shared" ca="1" si="1"/>
        <v>381.89260000000002</v>
      </c>
      <c r="H58" s="182">
        <f t="shared" ca="1" si="2"/>
        <v>367.53343799999999</v>
      </c>
      <c r="I58" s="183">
        <f t="shared" ca="1" si="5"/>
        <v>274.27999999999997</v>
      </c>
      <c r="J58" s="180">
        <f t="shared" ca="1" si="6"/>
        <v>85.65</v>
      </c>
      <c r="K58" s="180">
        <f t="shared" ca="1" si="7"/>
        <v>4.8099999999999996</v>
      </c>
      <c r="L58" s="180">
        <f t="shared" ca="1" si="8"/>
        <v>2.78</v>
      </c>
      <c r="M58" s="181">
        <f t="shared" ca="1" si="9"/>
        <v>367.51999999999992</v>
      </c>
      <c r="N58" s="179">
        <f t="shared" ca="1" si="10"/>
        <v>274.29002877296477</v>
      </c>
      <c r="O58" s="180">
        <f t="shared" ca="1" si="11"/>
        <v>85.653131706301721</v>
      </c>
      <c r="P58" s="180">
        <f t="shared" ca="1" si="12"/>
        <v>4.8101758728232484</v>
      </c>
      <c r="Q58" s="180">
        <f t="shared" ca="1" si="13"/>
        <v>2.780101647910318</v>
      </c>
      <c r="R58" s="181">
        <f t="shared" ca="1" si="14"/>
        <v>367.5334380000001</v>
      </c>
      <c r="W58" s="46"/>
      <c r="X58" s="46">
        <v>58</v>
      </c>
    </row>
    <row r="59" spans="1:24">
      <c r="A59" s="61" t="s">
        <v>101</v>
      </c>
      <c r="B59" s="174">
        <f t="shared" ca="1" si="3"/>
        <v>688.71594700000003</v>
      </c>
      <c r="C59" s="179">
        <f t="shared" ca="1" si="15"/>
        <v>512.27672525309299</v>
      </c>
      <c r="D59" s="180">
        <f t="shared" ca="1" si="15"/>
        <v>164.15771584957341</v>
      </c>
      <c r="E59" s="180">
        <f t="shared" ca="1" si="15"/>
        <v>9.3589708994554925</v>
      </c>
      <c r="F59" s="181">
        <f t="shared" ca="1" si="15"/>
        <v>2.9225349978782731</v>
      </c>
      <c r="G59" s="182">
        <f t="shared" ca="1" si="1"/>
        <v>381.89260000000002</v>
      </c>
      <c r="H59" s="182">
        <f t="shared" ca="1" si="2"/>
        <v>367.53343799999999</v>
      </c>
      <c r="I59" s="183">
        <f t="shared" ca="1" si="5"/>
        <v>273.55</v>
      </c>
      <c r="J59" s="180">
        <f t="shared" ca="1" si="6"/>
        <v>86.33</v>
      </c>
      <c r="K59" s="180">
        <f t="shared" ca="1" si="7"/>
        <v>4.8499999999999996</v>
      </c>
      <c r="L59" s="180">
        <f t="shared" ca="1" si="8"/>
        <v>2.8</v>
      </c>
      <c r="M59" s="181">
        <f t="shared" ca="1" si="9"/>
        <v>367.53000000000003</v>
      </c>
      <c r="N59" s="179">
        <f t="shared" ca="1" si="10"/>
        <v>273.55255887927513</v>
      </c>
      <c r="O59" s="180">
        <f t="shared" ca="1" si="11"/>
        <v>86.330807560035907</v>
      </c>
      <c r="P59" s="180">
        <f t="shared" ca="1" si="12"/>
        <v>4.8500453685413429</v>
      </c>
      <c r="Q59" s="180">
        <f t="shared" ca="1" si="13"/>
        <v>2.8000261921475795</v>
      </c>
      <c r="R59" s="181">
        <f t="shared" ca="1" si="14"/>
        <v>367.53343799999993</v>
      </c>
      <c r="W59" s="46"/>
      <c r="X59" s="46">
        <v>59</v>
      </c>
    </row>
    <row r="60" spans="1:24">
      <c r="A60" s="61" t="s">
        <v>102</v>
      </c>
      <c r="B60" s="174">
        <f t="shared" ca="1" si="3"/>
        <v>688.71594700000003</v>
      </c>
      <c r="C60" s="179">
        <f t="shared" ca="1" si="15"/>
        <v>512.27672525309299</v>
      </c>
      <c r="D60" s="180">
        <f t="shared" ca="1" si="15"/>
        <v>164.15771584957341</v>
      </c>
      <c r="E60" s="180">
        <f t="shared" ca="1" si="15"/>
        <v>9.3589708994554925</v>
      </c>
      <c r="F60" s="181">
        <f t="shared" ca="1" si="15"/>
        <v>2.9225349978782731</v>
      </c>
      <c r="G60" s="182">
        <f t="shared" ca="1" si="1"/>
        <v>381.89260000000002</v>
      </c>
      <c r="H60" s="182">
        <f t="shared" ca="1" si="2"/>
        <v>367.53343799999999</v>
      </c>
      <c r="I60" s="183">
        <f t="shared" ca="1" si="5"/>
        <v>273.55</v>
      </c>
      <c r="J60" s="180">
        <f t="shared" ca="1" si="6"/>
        <v>86.33</v>
      </c>
      <c r="K60" s="180">
        <f t="shared" ca="1" si="7"/>
        <v>4.8499999999999996</v>
      </c>
      <c r="L60" s="180">
        <f t="shared" ca="1" si="8"/>
        <v>2.8</v>
      </c>
      <c r="M60" s="181">
        <f t="shared" ca="1" si="9"/>
        <v>367.53000000000003</v>
      </c>
      <c r="N60" s="179">
        <f t="shared" ca="1" si="10"/>
        <v>273.55255887927513</v>
      </c>
      <c r="O60" s="180">
        <f t="shared" ca="1" si="11"/>
        <v>86.330807560035907</v>
      </c>
      <c r="P60" s="180">
        <f t="shared" ca="1" si="12"/>
        <v>4.8500453685413429</v>
      </c>
      <c r="Q60" s="180">
        <f t="shared" ca="1" si="13"/>
        <v>2.8000261921475795</v>
      </c>
      <c r="R60" s="181">
        <f t="shared" ca="1" si="14"/>
        <v>367.53343799999993</v>
      </c>
      <c r="W60" s="46"/>
      <c r="X60" s="46">
        <v>60</v>
      </c>
    </row>
    <row r="61" spans="1:24">
      <c r="A61" s="61" t="s">
        <v>103</v>
      </c>
      <c r="B61" s="174">
        <f t="shared" ca="1" si="3"/>
        <v>688.71594700000003</v>
      </c>
      <c r="C61" s="179">
        <f t="shared" ca="1" si="15"/>
        <v>512.27672525309299</v>
      </c>
      <c r="D61" s="180">
        <f t="shared" ca="1" si="15"/>
        <v>164.15771584957341</v>
      </c>
      <c r="E61" s="180">
        <f t="shared" ca="1" si="15"/>
        <v>9.3589708994554925</v>
      </c>
      <c r="F61" s="181">
        <f t="shared" ca="1" si="15"/>
        <v>2.9225349978782731</v>
      </c>
      <c r="G61" s="182">
        <f t="shared" ca="1" si="1"/>
        <v>378.89260000000002</v>
      </c>
      <c r="H61" s="182">
        <f t="shared" ca="1" si="2"/>
        <v>364.64623799999998</v>
      </c>
      <c r="I61" s="183">
        <f t="shared" ca="1" si="5"/>
        <v>271.39999999999998</v>
      </c>
      <c r="J61" s="180">
        <f t="shared" ca="1" si="6"/>
        <v>85.66</v>
      </c>
      <c r="K61" s="180">
        <f t="shared" ca="1" si="7"/>
        <v>4.8099999999999996</v>
      </c>
      <c r="L61" s="180">
        <f t="shared" ca="1" si="8"/>
        <v>2.78</v>
      </c>
      <c r="M61" s="181">
        <f t="shared" ca="1" si="9"/>
        <v>364.64999999999992</v>
      </c>
      <c r="N61" s="179">
        <f t="shared" ca="1" si="10"/>
        <v>271.39720003619914</v>
      </c>
      <c r="O61" s="180">
        <f t="shared" ca="1" si="11"/>
        <v>85.659116267873316</v>
      </c>
      <c r="P61" s="180">
        <f t="shared" ca="1" si="12"/>
        <v>4.8099503764705887</v>
      </c>
      <c r="Q61" s="180">
        <f t="shared" ca="1" si="13"/>
        <v>2.7799713194570139</v>
      </c>
      <c r="R61" s="181">
        <f t="shared" ca="1" si="14"/>
        <v>364.64623799999998</v>
      </c>
      <c r="W61" s="46"/>
      <c r="X61" s="46">
        <v>61</v>
      </c>
    </row>
    <row r="62" spans="1:24">
      <c r="A62" s="61" t="s">
        <v>104</v>
      </c>
      <c r="B62" s="174">
        <f t="shared" ca="1" si="3"/>
        <v>688.71594700000003</v>
      </c>
      <c r="C62" s="179">
        <f t="shared" ca="1" si="15"/>
        <v>512.27672525309299</v>
      </c>
      <c r="D62" s="180">
        <f t="shared" ca="1" si="15"/>
        <v>164.15771584957341</v>
      </c>
      <c r="E62" s="180">
        <f t="shared" ca="1" si="15"/>
        <v>9.3589708994554925</v>
      </c>
      <c r="F62" s="181">
        <f t="shared" ca="1" si="15"/>
        <v>2.9225349978782731</v>
      </c>
      <c r="G62" s="182">
        <f t="shared" ca="1" si="1"/>
        <v>378.89260000000002</v>
      </c>
      <c r="H62" s="182">
        <f t="shared" ca="1" si="2"/>
        <v>364.64623799999998</v>
      </c>
      <c r="I62" s="183">
        <f t="shared" ca="1" si="5"/>
        <v>271.39999999999998</v>
      </c>
      <c r="J62" s="180">
        <f t="shared" ca="1" si="6"/>
        <v>85.66</v>
      </c>
      <c r="K62" s="180">
        <f t="shared" ca="1" si="7"/>
        <v>4.8099999999999996</v>
      </c>
      <c r="L62" s="180">
        <f t="shared" ca="1" si="8"/>
        <v>2.78</v>
      </c>
      <c r="M62" s="181">
        <f t="shared" ca="1" si="9"/>
        <v>364.64999999999992</v>
      </c>
      <c r="N62" s="179">
        <f t="shared" ca="1" si="10"/>
        <v>271.39720003619914</v>
      </c>
      <c r="O62" s="180">
        <f t="shared" ca="1" si="11"/>
        <v>85.659116267873316</v>
      </c>
      <c r="P62" s="180">
        <f t="shared" ca="1" si="12"/>
        <v>4.8099503764705887</v>
      </c>
      <c r="Q62" s="180">
        <f t="shared" ca="1" si="13"/>
        <v>2.7799713194570139</v>
      </c>
      <c r="R62" s="181">
        <f t="shared" ca="1" si="14"/>
        <v>364.64623799999998</v>
      </c>
      <c r="W62" s="46"/>
      <c r="X62" s="46">
        <v>62</v>
      </c>
    </row>
    <row r="63" spans="1:24">
      <c r="A63" s="61" t="s">
        <v>105</v>
      </c>
      <c r="B63" s="174">
        <f t="shared" ca="1" si="3"/>
        <v>688.71594700000003</v>
      </c>
      <c r="C63" s="179">
        <f t="shared" ca="1" si="15"/>
        <v>512.27672525309299</v>
      </c>
      <c r="D63" s="180">
        <f t="shared" ca="1" si="15"/>
        <v>164.15771584957341</v>
      </c>
      <c r="E63" s="180">
        <f t="shared" ca="1" si="15"/>
        <v>9.3589708994554925</v>
      </c>
      <c r="F63" s="181">
        <f t="shared" ca="1" si="15"/>
        <v>2.9225349978782731</v>
      </c>
      <c r="G63" s="182">
        <f t="shared" ca="1" si="1"/>
        <v>378.89260000000002</v>
      </c>
      <c r="H63" s="182">
        <f t="shared" ca="1" si="2"/>
        <v>364.64623799999998</v>
      </c>
      <c r="I63" s="183">
        <f t="shared" ca="1" si="5"/>
        <v>271.39999999999998</v>
      </c>
      <c r="J63" s="180">
        <f t="shared" ca="1" si="6"/>
        <v>85.66</v>
      </c>
      <c r="K63" s="180">
        <f t="shared" ca="1" si="7"/>
        <v>4.8099999999999996</v>
      </c>
      <c r="L63" s="180">
        <f t="shared" ca="1" si="8"/>
        <v>2.78</v>
      </c>
      <c r="M63" s="181">
        <f t="shared" ca="1" si="9"/>
        <v>364.64999999999992</v>
      </c>
      <c r="N63" s="179">
        <f t="shared" ca="1" si="10"/>
        <v>271.39720003619914</v>
      </c>
      <c r="O63" s="180">
        <f t="shared" ca="1" si="11"/>
        <v>85.659116267873316</v>
      </c>
      <c r="P63" s="180">
        <f t="shared" ca="1" si="12"/>
        <v>4.8099503764705887</v>
      </c>
      <c r="Q63" s="180">
        <f t="shared" ca="1" si="13"/>
        <v>2.7799713194570139</v>
      </c>
      <c r="R63" s="181">
        <f t="shared" ca="1" si="14"/>
        <v>364.64623799999998</v>
      </c>
      <c r="W63" s="46"/>
      <c r="X63" s="46">
        <v>63</v>
      </c>
    </row>
    <row r="64" spans="1:24">
      <c r="A64" s="61" t="s">
        <v>106</v>
      </c>
      <c r="B64" s="174">
        <f t="shared" ca="1" si="3"/>
        <v>688.71594700000003</v>
      </c>
      <c r="C64" s="179">
        <f t="shared" ca="1" si="15"/>
        <v>512.27672525309299</v>
      </c>
      <c r="D64" s="180">
        <f t="shared" ca="1" si="15"/>
        <v>164.15771584957341</v>
      </c>
      <c r="E64" s="180">
        <f t="shared" ca="1" si="15"/>
        <v>9.3589708994554925</v>
      </c>
      <c r="F64" s="181">
        <f t="shared" ca="1" si="15"/>
        <v>2.9225349978782731</v>
      </c>
      <c r="G64" s="182">
        <f t="shared" ca="1" si="1"/>
        <v>378.89260000000002</v>
      </c>
      <c r="H64" s="182">
        <f t="shared" ca="1" si="2"/>
        <v>364.64623799999998</v>
      </c>
      <c r="I64" s="183">
        <f t="shared" ca="1" si="5"/>
        <v>271.39999999999998</v>
      </c>
      <c r="J64" s="180">
        <f t="shared" ca="1" si="6"/>
        <v>85.66</v>
      </c>
      <c r="K64" s="180">
        <f t="shared" ca="1" si="7"/>
        <v>4.8099999999999996</v>
      </c>
      <c r="L64" s="180">
        <f t="shared" ca="1" si="8"/>
        <v>2.78</v>
      </c>
      <c r="M64" s="181">
        <f t="shared" ca="1" si="9"/>
        <v>364.64999999999992</v>
      </c>
      <c r="N64" s="179">
        <f t="shared" ca="1" si="10"/>
        <v>271.39720003619914</v>
      </c>
      <c r="O64" s="180">
        <f t="shared" ca="1" si="11"/>
        <v>85.659116267873316</v>
      </c>
      <c r="P64" s="180">
        <f t="shared" ca="1" si="12"/>
        <v>4.8099503764705887</v>
      </c>
      <c r="Q64" s="180">
        <f t="shared" ca="1" si="13"/>
        <v>2.7799713194570139</v>
      </c>
      <c r="R64" s="181">
        <f t="shared" ca="1" si="14"/>
        <v>364.64623799999998</v>
      </c>
      <c r="W64" s="46"/>
      <c r="X64" s="46">
        <v>64</v>
      </c>
    </row>
    <row r="65" spans="1:24">
      <c r="A65" s="61" t="s">
        <v>107</v>
      </c>
      <c r="B65" s="174">
        <f t="shared" ca="1" si="3"/>
        <v>688.71594700000003</v>
      </c>
      <c r="C65" s="179">
        <f t="shared" ca="1" si="15"/>
        <v>512.27672525309299</v>
      </c>
      <c r="D65" s="180">
        <f t="shared" ca="1" si="15"/>
        <v>164.15771584957341</v>
      </c>
      <c r="E65" s="180">
        <f t="shared" ca="1" si="15"/>
        <v>9.3589708994554925</v>
      </c>
      <c r="F65" s="181">
        <f t="shared" ca="1" si="15"/>
        <v>2.9225349978782731</v>
      </c>
      <c r="G65" s="182">
        <f t="shared" ca="1" si="1"/>
        <v>378.89260000000002</v>
      </c>
      <c r="H65" s="182">
        <f t="shared" ca="1" si="2"/>
        <v>364.64623799999998</v>
      </c>
      <c r="I65" s="183">
        <f t="shared" ca="1" si="5"/>
        <v>271.39999999999998</v>
      </c>
      <c r="J65" s="180">
        <f t="shared" ca="1" si="6"/>
        <v>85.66</v>
      </c>
      <c r="K65" s="180">
        <f t="shared" ca="1" si="7"/>
        <v>4.8099999999999996</v>
      </c>
      <c r="L65" s="180">
        <f t="shared" ca="1" si="8"/>
        <v>2.78</v>
      </c>
      <c r="M65" s="181">
        <f t="shared" ca="1" si="9"/>
        <v>364.64999999999992</v>
      </c>
      <c r="N65" s="179">
        <f t="shared" ca="1" si="10"/>
        <v>271.39720003619914</v>
      </c>
      <c r="O65" s="180">
        <f t="shared" ca="1" si="11"/>
        <v>85.659116267873316</v>
      </c>
      <c r="P65" s="180">
        <f t="shared" ca="1" si="12"/>
        <v>4.8099503764705887</v>
      </c>
      <c r="Q65" s="180">
        <f t="shared" ca="1" si="13"/>
        <v>2.7799713194570139</v>
      </c>
      <c r="R65" s="181">
        <f t="shared" ca="1" si="14"/>
        <v>364.64623799999998</v>
      </c>
      <c r="W65" s="46"/>
      <c r="X65" s="46">
        <v>65</v>
      </c>
    </row>
    <row r="66" spans="1:24">
      <c r="A66" s="61" t="s">
        <v>108</v>
      </c>
      <c r="B66" s="174">
        <f t="shared" ca="1" si="3"/>
        <v>688.71594700000003</v>
      </c>
      <c r="C66" s="179">
        <f t="shared" ca="1" si="15"/>
        <v>512.27672525309299</v>
      </c>
      <c r="D66" s="180">
        <f t="shared" ca="1" si="15"/>
        <v>164.15771584957341</v>
      </c>
      <c r="E66" s="180">
        <f t="shared" ca="1" si="15"/>
        <v>9.3589708994554925</v>
      </c>
      <c r="F66" s="181">
        <f t="shared" ca="1" si="15"/>
        <v>2.9225349978782731</v>
      </c>
      <c r="G66" s="182">
        <f t="shared" ca="1" si="1"/>
        <v>378.89260000000002</v>
      </c>
      <c r="H66" s="182">
        <f t="shared" ca="1" si="2"/>
        <v>364.64623799999998</v>
      </c>
      <c r="I66" s="183">
        <f t="shared" ca="1" si="5"/>
        <v>271.39999999999998</v>
      </c>
      <c r="J66" s="180">
        <f t="shared" ca="1" si="6"/>
        <v>85.66</v>
      </c>
      <c r="K66" s="180">
        <f t="shared" ca="1" si="7"/>
        <v>4.8099999999999996</v>
      </c>
      <c r="L66" s="180">
        <f t="shared" ca="1" si="8"/>
        <v>2.78</v>
      </c>
      <c r="M66" s="181">
        <f t="shared" ca="1" si="9"/>
        <v>364.64999999999992</v>
      </c>
      <c r="N66" s="179">
        <f t="shared" ca="1" si="10"/>
        <v>271.39720003619914</v>
      </c>
      <c r="O66" s="180">
        <f t="shared" ca="1" si="11"/>
        <v>85.659116267873316</v>
      </c>
      <c r="P66" s="180">
        <f t="shared" ca="1" si="12"/>
        <v>4.8099503764705887</v>
      </c>
      <c r="Q66" s="180">
        <f t="shared" ca="1" si="13"/>
        <v>2.7799713194570139</v>
      </c>
      <c r="R66" s="181">
        <f t="shared" ca="1" si="14"/>
        <v>364.64623799999998</v>
      </c>
      <c r="W66" s="46"/>
      <c r="X66" s="46">
        <v>66</v>
      </c>
    </row>
    <row r="67" spans="1:24">
      <c r="A67" s="61" t="s">
        <v>109</v>
      </c>
      <c r="B67" s="174">
        <f t="shared" ca="1" si="3"/>
        <v>688.71594700000003</v>
      </c>
      <c r="C67" s="179">
        <f t="shared" ca="1" si="15"/>
        <v>512.27672525309299</v>
      </c>
      <c r="D67" s="180">
        <f t="shared" ca="1" si="15"/>
        <v>164.15771584957341</v>
      </c>
      <c r="E67" s="180">
        <f t="shared" ca="1" si="15"/>
        <v>9.3589708994554925</v>
      </c>
      <c r="F67" s="181">
        <f t="shared" ca="1" si="15"/>
        <v>2.9225349978782731</v>
      </c>
      <c r="G67" s="182">
        <f t="shared" ref="G67:G98" ca="1" si="16">INDIRECT("ISGS_exbus!" &amp; $V$3 &amp; X67)</f>
        <v>378.89260000000002</v>
      </c>
      <c r="H67" s="182">
        <f t="shared" ref="H67:H98" ca="1" si="17">INDIRECT("ISGS_Delhi_pp!" &amp; $V$3 &amp; X67)</f>
        <v>364.64623799999998</v>
      </c>
      <c r="I67" s="183">
        <f t="shared" ca="1" si="5"/>
        <v>271.39999999999998</v>
      </c>
      <c r="J67" s="180">
        <f t="shared" ca="1" si="6"/>
        <v>85.66</v>
      </c>
      <c r="K67" s="180">
        <f t="shared" ca="1" si="7"/>
        <v>4.8099999999999996</v>
      </c>
      <c r="L67" s="180">
        <f t="shared" ca="1" si="8"/>
        <v>2.78</v>
      </c>
      <c r="M67" s="181">
        <f t="shared" ca="1" si="9"/>
        <v>364.64999999999992</v>
      </c>
      <c r="N67" s="179">
        <f t="shared" ca="1" si="10"/>
        <v>271.39720003619914</v>
      </c>
      <c r="O67" s="180">
        <f t="shared" ca="1" si="11"/>
        <v>85.659116267873316</v>
      </c>
      <c r="P67" s="180">
        <f t="shared" ca="1" si="12"/>
        <v>4.8099503764705887</v>
      </c>
      <c r="Q67" s="180">
        <f t="shared" ca="1" si="13"/>
        <v>2.7799713194570139</v>
      </c>
      <c r="R67" s="181">
        <f t="shared" ca="1" si="14"/>
        <v>364.64623799999998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688.71594700000003</v>
      </c>
      <c r="C68" s="179">
        <f t="shared" ref="C68:F98" ca="1" si="19">$B68*C$1/100</f>
        <v>512.27672525309299</v>
      </c>
      <c r="D68" s="180">
        <f t="shared" ca="1" si="19"/>
        <v>164.15771584957341</v>
      </c>
      <c r="E68" s="180">
        <f t="shared" ca="1" si="19"/>
        <v>9.3589708994554925</v>
      </c>
      <c r="F68" s="181">
        <f t="shared" ca="1" si="19"/>
        <v>2.9225349978782731</v>
      </c>
      <c r="G68" s="182">
        <f t="shared" ca="1" si="16"/>
        <v>378.89260000000002</v>
      </c>
      <c r="H68" s="182">
        <f t="shared" ca="1" si="17"/>
        <v>364.64623799999998</v>
      </c>
      <c r="I68" s="183">
        <f t="shared" ref="I68:I98" ca="1" si="20">INDIRECT("BRPL_EOD!" &amp; $V$3 &amp; X68)</f>
        <v>271.39999999999998</v>
      </c>
      <c r="J68" s="180">
        <f t="shared" ref="J68:J98" ca="1" si="21">INDIRECT("BYPL_EOD!" &amp; $V$3 &amp; X68)</f>
        <v>85.66</v>
      </c>
      <c r="K68" s="180">
        <f t="shared" ref="K68:K98" ca="1" si="22">INDIRECT("TPDDL_EOD!" &amp; $V$3 &amp; X68)</f>
        <v>4.8099999999999996</v>
      </c>
      <c r="L68" s="180">
        <f t="shared" ref="L68:L98" ca="1" si="23">INDIRECT("NDMC_EOD!" &amp; $V$3 &amp; X68)</f>
        <v>2.78</v>
      </c>
      <c r="M68" s="181">
        <f t="shared" ref="M68:M98" ca="1" si="24">SUM(I68:L68)</f>
        <v>364.64999999999992</v>
      </c>
      <c r="N68" s="179">
        <f t="shared" ref="N68:N98" ca="1" si="25">INDIRECT("BRPL_ISGS_exbus!" &amp; $V$3 &amp; X68)</f>
        <v>271.39720003619914</v>
      </c>
      <c r="O68" s="180">
        <f t="shared" ref="O68:O98" ca="1" si="26">INDIRECT("BYPL_ISGS_exbus!" &amp; $V$3 &amp; X68)</f>
        <v>85.659116267873316</v>
      </c>
      <c r="P68" s="180">
        <f t="shared" ref="P68:P98" ca="1" si="27">INDIRECT("TPDDL_ISGS_exbus!" &amp; $V$3 &amp; X68)</f>
        <v>4.8099503764705887</v>
      </c>
      <c r="Q68" s="180">
        <f t="shared" ref="Q68:Q98" ca="1" si="28">INDIRECT("NDMC_ISGS_exbus!" &amp; $V$3 &amp; X68)</f>
        <v>2.7799713194570139</v>
      </c>
      <c r="R68" s="181">
        <f t="shared" ref="R68:R98" ca="1" si="29">SUM(N68:Q68)</f>
        <v>364.64623799999998</v>
      </c>
      <c r="W68" s="46"/>
      <c r="X68" s="46">
        <v>68</v>
      </c>
    </row>
    <row r="69" spans="1:24">
      <c r="A69" s="61" t="s">
        <v>111</v>
      </c>
      <c r="B69" s="174">
        <f t="shared" ca="1" si="18"/>
        <v>688.71594700000003</v>
      </c>
      <c r="C69" s="179">
        <f t="shared" ca="1" si="19"/>
        <v>512.27672525309299</v>
      </c>
      <c r="D69" s="180">
        <f t="shared" ca="1" si="19"/>
        <v>164.15771584957341</v>
      </c>
      <c r="E69" s="180">
        <f t="shared" ca="1" si="19"/>
        <v>9.3589708994554925</v>
      </c>
      <c r="F69" s="181">
        <f t="shared" ca="1" si="19"/>
        <v>2.9225349978782731</v>
      </c>
      <c r="G69" s="182">
        <f t="shared" ca="1" si="16"/>
        <v>416.89260000000002</v>
      </c>
      <c r="H69" s="182">
        <f t="shared" ca="1" si="17"/>
        <v>401.21743800000002</v>
      </c>
      <c r="I69" s="183">
        <f t="shared" ca="1" si="20"/>
        <v>307.97000000000003</v>
      </c>
      <c r="J69" s="180">
        <f t="shared" ca="1" si="21"/>
        <v>85.65</v>
      </c>
      <c r="K69" s="180">
        <f t="shared" ca="1" si="22"/>
        <v>4.8099999999999996</v>
      </c>
      <c r="L69" s="180">
        <f t="shared" ca="1" si="23"/>
        <v>2.78</v>
      </c>
      <c r="M69" s="181">
        <f t="shared" ca="1" si="24"/>
        <v>401.21</v>
      </c>
      <c r="N69" s="179">
        <f t="shared" ca="1" si="25"/>
        <v>307.97570943112089</v>
      </c>
      <c r="O69" s="180">
        <f t="shared" ca="1" si="26"/>
        <v>85.651587858478123</v>
      </c>
      <c r="P69" s="180">
        <f t="shared" ca="1" si="27"/>
        <v>4.8100891722040826</v>
      </c>
      <c r="Q69" s="180">
        <f t="shared" ca="1" si="28"/>
        <v>2.7800515381969544</v>
      </c>
      <c r="R69" s="181">
        <f t="shared" ca="1" si="29"/>
        <v>401.21743800000007</v>
      </c>
      <c r="W69" s="46"/>
      <c r="X69" s="46">
        <v>69</v>
      </c>
    </row>
    <row r="70" spans="1:24">
      <c r="A70" s="61" t="s">
        <v>112</v>
      </c>
      <c r="B70" s="174">
        <f t="shared" ca="1" si="18"/>
        <v>688.71594700000003</v>
      </c>
      <c r="C70" s="179">
        <f t="shared" ca="1" si="19"/>
        <v>512.27672525309299</v>
      </c>
      <c r="D70" s="180">
        <f t="shared" ca="1" si="19"/>
        <v>164.15771584957341</v>
      </c>
      <c r="E70" s="180">
        <f t="shared" ca="1" si="19"/>
        <v>9.3589708994554925</v>
      </c>
      <c r="F70" s="181">
        <f t="shared" ca="1" si="19"/>
        <v>2.9225349978782731</v>
      </c>
      <c r="G70" s="182">
        <f t="shared" ca="1" si="16"/>
        <v>466.89260000000002</v>
      </c>
      <c r="H70" s="182">
        <f t="shared" ca="1" si="17"/>
        <v>449.33743800000002</v>
      </c>
      <c r="I70" s="183">
        <f t="shared" ca="1" si="20"/>
        <v>356.09</v>
      </c>
      <c r="J70" s="180">
        <f t="shared" ca="1" si="21"/>
        <v>85.65</v>
      </c>
      <c r="K70" s="180">
        <f t="shared" ca="1" si="22"/>
        <v>4.8099999999999996</v>
      </c>
      <c r="L70" s="180">
        <f t="shared" ca="1" si="23"/>
        <v>2.78</v>
      </c>
      <c r="M70" s="181">
        <f t="shared" ca="1" si="24"/>
        <v>449.33</v>
      </c>
      <c r="N70" s="179">
        <f t="shared" ca="1" si="25"/>
        <v>356.09589454837203</v>
      </c>
      <c r="O70" s="180">
        <f t="shared" ca="1" si="26"/>
        <v>85.651417810295342</v>
      </c>
      <c r="P70" s="180">
        <f t="shared" ca="1" si="27"/>
        <v>4.8100796225046176</v>
      </c>
      <c r="Q70" s="180">
        <f t="shared" ca="1" si="28"/>
        <v>2.7800460188280329</v>
      </c>
      <c r="R70" s="181">
        <f t="shared" ca="1" si="29"/>
        <v>449.33743800000008</v>
      </c>
      <c r="W70" s="46"/>
      <c r="X70" s="46">
        <v>70</v>
      </c>
    </row>
    <row r="71" spans="1:24">
      <c r="A71" s="61" t="s">
        <v>113</v>
      </c>
      <c r="B71" s="174">
        <f t="shared" ca="1" si="18"/>
        <v>688.71594700000003</v>
      </c>
      <c r="C71" s="179">
        <f t="shared" ca="1" si="19"/>
        <v>512.27672525309299</v>
      </c>
      <c r="D71" s="180">
        <f t="shared" ca="1" si="19"/>
        <v>164.15771584957341</v>
      </c>
      <c r="E71" s="180">
        <f t="shared" ca="1" si="19"/>
        <v>9.3589708994554925</v>
      </c>
      <c r="F71" s="181">
        <f t="shared" ca="1" si="19"/>
        <v>2.9225349978782731</v>
      </c>
      <c r="G71" s="182">
        <f t="shared" ca="1" si="16"/>
        <v>592.41166599999997</v>
      </c>
      <c r="H71" s="182">
        <f t="shared" ca="1" si="17"/>
        <v>570.13698699999998</v>
      </c>
      <c r="I71" s="183">
        <f t="shared" ca="1" si="20"/>
        <v>407.19</v>
      </c>
      <c r="J71" s="180">
        <f t="shared" ca="1" si="21"/>
        <v>155.47999999999999</v>
      </c>
      <c r="K71" s="180">
        <f t="shared" ca="1" si="22"/>
        <v>4.7300000000000004</v>
      </c>
      <c r="L71" s="180">
        <f t="shared" ca="1" si="23"/>
        <v>2.74</v>
      </c>
      <c r="M71" s="181">
        <f t="shared" ca="1" si="24"/>
        <v>570.14</v>
      </c>
      <c r="N71" s="179">
        <f t="shared" ca="1" si="25"/>
        <v>407.18784813647522</v>
      </c>
      <c r="O71" s="180">
        <f t="shared" ca="1" si="26"/>
        <v>155.47917833998665</v>
      </c>
      <c r="P71" s="180">
        <f t="shared" ca="1" si="27"/>
        <v>4.7299750035254506</v>
      </c>
      <c r="Q71" s="180">
        <f t="shared" ca="1" si="28"/>
        <v>2.7399855200126289</v>
      </c>
      <c r="R71" s="181">
        <f t="shared" ca="1" si="29"/>
        <v>570.13698699999986</v>
      </c>
      <c r="W71" s="46"/>
      <c r="X71" s="46">
        <v>71</v>
      </c>
    </row>
    <row r="72" spans="1:24">
      <c r="A72" s="61" t="s">
        <v>114</v>
      </c>
      <c r="B72" s="174">
        <f t="shared" ca="1" si="18"/>
        <v>688.71594700000003</v>
      </c>
      <c r="C72" s="179">
        <f t="shared" ca="1" si="19"/>
        <v>512.27672525309299</v>
      </c>
      <c r="D72" s="180">
        <f t="shared" ca="1" si="19"/>
        <v>164.15771584957341</v>
      </c>
      <c r="E72" s="180">
        <f t="shared" ca="1" si="19"/>
        <v>9.3589708994554925</v>
      </c>
      <c r="F72" s="181">
        <f t="shared" ca="1" si="19"/>
        <v>2.9225349978782731</v>
      </c>
      <c r="G72" s="182">
        <f t="shared" ca="1" si="16"/>
        <v>672.08339999999998</v>
      </c>
      <c r="H72" s="182">
        <f t="shared" ca="1" si="17"/>
        <v>646.81306400000005</v>
      </c>
      <c r="I72" s="183">
        <f t="shared" ca="1" si="20"/>
        <v>481.2</v>
      </c>
      <c r="J72" s="180">
        <f t="shared" ca="1" si="21"/>
        <v>158.02000000000001</v>
      </c>
      <c r="K72" s="180">
        <f t="shared" ca="1" si="22"/>
        <v>4.8099999999999996</v>
      </c>
      <c r="L72" s="180">
        <f t="shared" ca="1" si="23"/>
        <v>2.78</v>
      </c>
      <c r="M72" s="181">
        <f t="shared" ca="1" si="24"/>
        <v>646.80999999999995</v>
      </c>
      <c r="N72" s="179">
        <f t="shared" ca="1" si="25"/>
        <v>481.20227948980386</v>
      </c>
      <c r="O72" s="180">
        <f t="shared" ca="1" si="26"/>
        <v>158.02074855565007</v>
      </c>
      <c r="P72" s="180">
        <f t="shared" ca="1" si="27"/>
        <v>4.8100227854238495</v>
      </c>
      <c r="Q72" s="180">
        <f t="shared" ca="1" si="28"/>
        <v>2.780013169122308</v>
      </c>
      <c r="R72" s="181">
        <f t="shared" ca="1" si="29"/>
        <v>646.81306400000005</v>
      </c>
      <c r="W72" s="46"/>
      <c r="X72" s="46">
        <v>72</v>
      </c>
    </row>
    <row r="73" spans="1:24">
      <c r="A73" s="61" t="s">
        <v>115</v>
      </c>
      <c r="B73" s="174">
        <f t="shared" ca="1" si="18"/>
        <v>688.71594700000003</v>
      </c>
      <c r="C73" s="179">
        <f t="shared" ca="1" si="19"/>
        <v>512.27672525309299</v>
      </c>
      <c r="D73" s="180">
        <f t="shared" ca="1" si="19"/>
        <v>164.15771584957341</v>
      </c>
      <c r="E73" s="180">
        <f t="shared" ca="1" si="19"/>
        <v>9.3589708994554925</v>
      </c>
      <c r="F73" s="181">
        <f t="shared" ca="1" si="19"/>
        <v>2.9225349978782731</v>
      </c>
      <c r="G73" s="182">
        <f t="shared" ca="1" si="16"/>
        <v>684.35329999999999</v>
      </c>
      <c r="H73" s="182">
        <f t="shared" ca="1" si="17"/>
        <v>658.62161600000002</v>
      </c>
      <c r="I73" s="183">
        <f t="shared" ca="1" si="20"/>
        <v>493.01</v>
      </c>
      <c r="J73" s="180">
        <f t="shared" ca="1" si="21"/>
        <v>158.02000000000001</v>
      </c>
      <c r="K73" s="180">
        <f t="shared" ca="1" si="22"/>
        <v>4.8099999999999996</v>
      </c>
      <c r="L73" s="180">
        <f t="shared" ca="1" si="23"/>
        <v>2.78</v>
      </c>
      <c r="M73" s="181">
        <f t="shared" ca="1" si="24"/>
        <v>658.61999999999989</v>
      </c>
      <c r="N73" s="179">
        <f t="shared" ca="1" si="25"/>
        <v>493.01120965679763</v>
      </c>
      <c r="O73" s="180">
        <f t="shared" ca="1" si="26"/>
        <v>158.02038772026361</v>
      </c>
      <c r="P73" s="180">
        <f t="shared" ca="1" si="27"/>
        <v>4.8100118018887983</v>
      </c>
      <c r="Q73" s="180">
        <f t="shared" ca="1" si="28"/>
        <v>2.7800068210500748</v>
      </c>
      <c r="R73" s="181">
        <f t="shared" ca="1" si="29"/>
        <v>658.62161600000002</v>
      </c>
      <c r="W73" s="46"/>
      <c r="X73" s="46">
        <v>73</v>
      </c>
    </row>
    <row r="74" spans="1:24">
      <c r="A74" s="61" t="s">
        <v>116</v>
      </c>
      <c r="B74" s="174">
        <f t="shared" ca="1" si="18"/>
        <v>688.71594700000003</v>
      </c>
      <c r="C74" s="179">
        <f t="shared" ca="1" si="19"/>
        <v>512.27672525309299</v>
      </c>
      <c r="D74" s="180">
        <f t="shared" ca="1" si="19"/>
        <v>164.15771584957341</v>
      </c>
      <c r="E74" s="180">
        <f t="shared" ca="1" si="19"/>
        <v>9.3589708994554925</v>
      </c>
      <c r="F74" s="181">
        <f t="shared" ca="1" si="19"/>
        <v>2.9225349978782731</v>
      </c>
      <c r="G74" s="182">
        <f t="shared" ca="1" si="16"/>
        <v>684.35329999999999</v>
      </c>
      <c r="H74" s="182">
        <f t="shared" ca="1" si="17"/>
        <v>658.62161600000002</v>
      </c>
      <c r="I74" s="183">
        <f t="shared" ca="1" si="20"/>
        <v>493.01</v>
      </c>
      <c r="J74" s="180">
        <f t="shared" ca="1" si="21"/>
        <v>158.02000000000001</v>
      </c>
      <c r="K74" s="180">
        <f t="shared" ca="1" si="22"/>
        <v>4.8099999999999996</v>
      </c>
      <c r="L74" s="180">
        <f t="shared" ca="1" si="23"/>
        <v>2.78</v>
      </c>
      <c r="M74" s="181">
        <f t="shared" ca="1" si="24"/>
        <v>658.61999999999989</v>
      </c>
      <c r="N74" s="179">
        <f t="shared" ca="1" si="25"/>
        <v>493.01120965679763</v>
      </c>
      <c r="O74" s="180">
        <f t="shared" ca="1" si="26"/>
        <v>158.02038772026361</v>
      </c>
      <c r="P74" s="180">
        <f t="shared" ca="1" si="27"/>
        <v>4.8100118018887983</v>
      </c>
      <c r="Q74" s="180">
        <f t="shared" ca="1" si="28"/>
        <v>2.7800068210500748</v>
      </c>
      <c r="R74" s="181">
        <f t="shared" ca="1" si="29"/>
        <v>658.62161600000002</v>
      </c>
      <c r="W74" s="46"/>
      <c r="X74" s="46">
        <v>74</v>
      </c>
    </row>
    <row r="75" spans="1:24">
      <c r="A75" s="61" t="s">
        <v>117</v>
      </c>
      <c r="B75" s="174">
        <f t="shared" ca="1" si="18"/>
        <v>688.71594700000003</v>
      </c>
      <c r="C75" s="179">
        <f t="shared" ca="1" si="19"/>
        <v>512.27672525309299</v>
      </c>
      <c r="D75" s="180">
        <f t="shared" ca="1" si="19"/>
        <v>164.15771584957341</v>
      </c>
      <c r="E75" s="180">
        <f t="shared" ca="1" si="19"/>
        <v>9.3589708994554925</v>
      </c>
      <c r="F75" s="181">
        <f t="shared" ca="1" si="19"/>
        <v>2.9225349978782731</v>
      </c>
      <c r="G75" s="182">
        <f t="shared" ca="1" si="16"/>
        <v>683.35329999999999</v>
      </c>
      <c r="H75" s="182">
        <f t="shared" ca="1" si="17"/>
        <v>657.65921600000001</v>
      </c>
      <c r="I75" s="183">
        <f t="shared" ca="1" si="20"/>
        <v>493.01</v>
      </c>
      <c r="J75" s="180">
        <f t="shared" ca="1" si="21"/>
        <v>158.02000000000001</v>
      </c>
      <c r="K75" s="180">
        <f t="shared" ca="1" si="22"/>
        <v>3.85</v>
      </c>
      <c r="L75" s="180">
        <f t="shared" ca="1" si="23"/>
        <v>2.78</v>
      </c>
      <c r="M75" s="181">
        <f t="shared" ca="1" si="24"/>
        <v>657.66</v>
      </c>
      <c r="N75" s="179">
        <f t="shared" ca="1" si="25"/>
        <v>493.00941228014477</v>
      </c>
      <c r="O75" s="180">
        <f t="shared" ca="1" si="26"/>
        <v>158.0198116235137</v>
      </c>
      <c r="P75" s="180">
        <f t="shared" ca="1" si="27"/>
        <v>3.8499954103944289</v>
      </c>
      <c r="Q75" s="180">
        <f t="shared" ca="1" si="28"/>
        <v>2.7799966859471459</v>
      </c>
      <c r="R75" s="181">
        <f t="shared" ca="1" si="29"/>
        <v>657.65921600000001</v>
      </c>
      <c r="W75" s="46"/>
      <c r="X75" s="46">
        <v>75</v>
      </c>
    </row>
    <row r="76" spans="1:24">
      <c r="A76" s="61" t="s">
        <v>118</v>
      </c>
      <c r="B76" s="174">
        <f t="shared" ca="1" si="18"/>
        <v>688.71594700000003</v>
      </c>
      <c r="C76" s="179">
        <f t="shared" ca="1" si="19"/>
        <v>512.27672525309299</v>
      </c>
      <c r="D76" s="180">
        <f t="shared" ca="1" si="19"/>
        <v>164.15771584957341</v>
      </c>
      <c r="E76" s="180">
        <f t="shared" ca="1" si="19"/>
        <v>9.3589708994554925</v>
      </c>
      <c r="F76" s="181">
        <f t="shared" ca="1" si="19"/>
        <v>2.9225349978782731</v>
      </c>
      <c r="G76" s="182">
        <f t="shared" ca="1" si="16"/>
        <v>683.35329999999999</v>
      </c>
      <c r="H76" s="182">
        <f t="shared" ca="1" si="17"/>
        <v>657.65921600000001</v>
      </c>
      <c r="I76" s="183">
        <f t="shared" ca="1" si="20"/>
        <v>493.01</v>
      </c>
      <c r="J76" s="180">
        <f t="shared" ca="1" si="21"/>
        <v>158.02000000000001</v>
      </c>
      <c r="K76" s="180">
        <f t="shared" ca="1" si="22"/>
        <v>3.85</v>
      </c>
      <c r="L76" s="180">
        <f t="shared" ca="1" si="23"/>
        <v>2.78</v>
      </c>
      <c r="M76" s="181">
        <f t="shared" ca="1" si="24"/>
        <v>657.66</v>
      </c>
      <c r="N76" s="179">
        <f t="shared" ca="1" si="25"/>
        <v>493.00941228014477</v>
      </c>
      <c r="O76" s="180">
        <f t="shared" ca="1" si="26"/>
        <v>158.0198116235137</v>
      </c>
      <c r="P76" s="180">
        <f t="shared" ca="1" si="27"/>
        <v>3.8499954103944289</v>
      </c>
      <c r="Q76" s="180">
        <f t="shared" ca="1" si="28"/>
        <v>2.7799966859471459</v>
      </c>
      <c r="R76" s="181">
        <f t="shared" ca="1" si="29"/>
        <v>657.65921600000001</v>
      </c>
      <c r="W76" s="46"/>
      <c r="X76" s="46">
        <v>76</v>
      </c>
    </row>
    <row r="77" spans="1:24">
      <c r="A77" s="61" t="s">
        <v>119</v>
      </c>
      <c r="B77" s="174">
        <f t="shared" ca="1" si="18"/>
        <v>688.71594700000003</v>
      </c>
      <c r="C77" s="179">
        <f t="shared" ca="1" si="19"/>
        <v>512.27672525309299</v>
      </c>
      <c r="D77" s="180">
        <f t="shared" ca="1" si="19"/>
        <v>164.15771584957341</v>
      </c>
      <c r="E77" s="180">
        <f t="shared" ca="1" si="19"/>
        <v>9.3589708994554925</v>
      </c>
      <c r="F77" s="181">
        <f t="shared" ca="1" si="19"/>
        <v>2.9225349978782731</v>
      </c>
      <c r="G77" s="182">
        <f t="shared" ca="1" si="16"/>
        <v>659.07580099999996</v>
      </c>
      <c r="H77" s="182">
        <f t="shared" ca="1" si="17"/>
        <v>634.29455099999996</v>
      </c>
      <c r="I77" s="183">
        <f t="shared" ca="1" si="20"/>
        <v>458.82</v>
      </c>
      <c r="J77" s="180">
        <f t="shared" ca="1" si="21"/>
        <v>164.19</v>
      </c>
      <c r="K77" s="180">
        <f t="shared" ca="1" si="22"/>
        <v>8.39</v>
      </c>
      <c r="L77" s="180">
        <f t="shared" ca="1" si="23"/>
        <v>2.89</v>
      </c>
      <c r="M77" s="181">
        <f t="shared" ca="1" si="24"/>
        <v>634.29</v>
      </c>
      <c r="N77" s="179">
        <f t="shared" ca="1" si="25"/>
        <v>458.82444840210741</v>
      </c>
      <c r="O77" s="180">
        <f t="shared" ca="1" si="26"/>
        <v>164.19</v>
      </c>
      <c r="P77" s="180">
        <f t="shared" ca="1" si="27"/>
        <v>8.3900811588817277</v>
      </c>
      <c r="Q77" s="180">
        <f t="shared" ca="1" si="28"/>
        <v>2.8900214390108387</v>
      </c>
      <c r="R77" s="181">
        <f t="shared" ca="1" si="29"/>
        <v>634.29455099999996</v>
      </c>
      <c r="W77" s="46"/>
      <c r="X77" s="46">
        <v>77</v>
      </c>
    </row>
    <row r="78" spans="1:24">
      <c r="A78" s="61" t="s">
        <v>120</v>
      </c>
      <c r="B78" s="174">
        <f t="shared" ca="1" si="18"/>
        <v>688.71594700000003</v>
      </c>
      <c r="C78" s="179">
        <f t="shared" ca="1" si="19"/>
        <v>512.27672525309299</v>
      </c>
      <c r="D78" s="180">
        <f t="shared" ca="1" si="19"/>
        <v>164.15771584957341</v>
      </c>
      <c r="E78" s="180">
        <f t="shared" ca="1" si="19"/>
        <v>9.3589708994554925</v>
      </c>
      <c r="F78" s="181">
        <f t="shared" ca="1" si="19"/>
        <v>2.9225349978782731</v>
      </c>
      <c r="G78" s="182">
        <f t="shared" ca="1" si="16"/>
        <v>601.45000000000005</v>
      </c>
      <c r="H78" s="182">
        <f t="shared" ca="1" si="17"/>
        <v>578.83547999999996</v>
      </c>
      <c r="I78" s="183">
        <f t="shared" ca="1" si="20"/>
        <v>409.02</v>
      </c>
      <c r="J78" s="180">
        <f t="shared" ca="1" si="21"/>
        <v>158.02000000000001</v>
      </c>
      <c r="K78" s="180">
        <f t="shared" ca="1" si="22"/>
        <v>9.02</v>
      </c>
      <c r="L78" s="180">
        <f t="shared" ca="1" si="23"/>
        <v>2.78</v>
      </c>
      <c r="M78" s="181">
        <f t="shared" ca="1" si="24"/>
        <v>578.83999999999992</v>
      </c>
      <c r="N78" s="179">
        <f t="shared" ca="1" si="25"/>
        <v>409.01680607698154</v>
      </c>
      <c r="O78" s="180">
        <f t="shared" ca="1" si="26"/>
        <v>158.01876606592498</v>
      </c>
      <c r="P78" s="180">
        <f t="shared" ca="1" si="27"/>
        <v>9.0199295653375717</v>
      </c>
      <c r="Q78" s="180">
        <f t="shared" ca="1" si="28"/>
        <v>2.7799782917559255</v>
      </c>
      <c r="R78" s="181">
        <f t="shared" ca="1" si="29"/>
        <v>578.83547999999996</v>
      </c>
      <c r="W78" s="46"/>
      <c r="X78" s="46">
        <v>78</v>
      </c>
    </row>
    <row r="79" spans="1:24">
      <c r="A79" s="61" t="s">
        <v>121</v>
      </c>
      <c r="B79" s="174">
        <f t="shared" ca="1" si="18"/>
        <v>688.71594700000003</v>
      </c>
      <c r="C79" s="179">
        <f t="shared" ca="1" si="19"/>
        <v>512.27672525309299</v>
      </c>
      <c r="D79" s="180">
        <f t="shared" ca="1" si="19"/>
        <v>164.15771584957341</v>
      </c>
      <c r="E79" s="180">
        <f t="shared" ca="1" si="19"/>
        <v>9.3589708994554925</v>
      </c>
      <c r="F79" s="181">
        <f t="shared" ca="1" si="19"/>
        <v>2.9225349978782731</v>
      </c>
      <c r="G79" s="182">
        <f t="shared" ca="1" si="16"/>
        <v>601.45000000000005</v>
      </c>
      <c r="H79" s="182">
        <f t="shared" ca="1" si="17"/>
        <v>578.83547999999996</v>
      </c>
      <c r="I79" s="183">
        <f t="shared" ca="1" si="20"/>
        <v>409.02</v>
      </c>
      <c r="J79" s="180">
        <f t="shared" ca="1" si="21"/>
        <v>158.02000000000001</v>
      </c>
      <c r="K79" s="180">
        <f t="shared" ca="1" si="22"/>
        <v>9.02</v>
      </c>
      <c r="L79" s="180">
        <f t="shared" ca="1" si="23"/>
        <v>2.78</v>
      </c>
      <c r="M79" s="181">
        <f t="shared" ca="1" si="24"/>
        <v>578.83999999999992</v>
      </c>
      <c r="N79" s="179">
        <f t="shared" ca="1" si="25"/>
        <v>409.01680607698154</v>
      </c>
      <c r="O79" s="180">
        <f t="shared" ca="1" si="26"/>
        <v>158.01876606592498</v>
      </c>
      <c r="P79" s="180">
        <f t="shared" ca="1" si="27"/>
        <v>9.0199295653375717</v>
      </c>
      <c r="Q79" s="180">
        <f t="shared" ca="1" si="28"/>
        <v>2.7799782917559255</v>
      </c>
      <c r="R79" s="181">
        <f t="shared" ca="1" si="29"/>
        <v>578.83547999999996</v>
      </c>
      <c r="W79" s="46"/>
      <c r="X79" s="46">
        <v>79</v>
      </c>
    </row>
    <row r="80" spans="1:24">
      <c r="A80" s="61" t="s">
        <v>122</v>
      </c>
      <c r="B80" s="174">
        <f t="shared" ca="1" si="18"/>
        <v>688.71594700000003</v>
      </c>
      <c r="C80" s="179">
        <f t="shared" ca="1" si="19"/>
        <v>512.27672525309299</v>
      </c>
      <c r="D80" s="180">
        <f t="shared" ca="1" si="19"/>
        <v>164.15771584957341</v>
      </c>
      <c r="E80" s="180">
        <f t="shared" ca="1" si="19"/>
        <v>9.3589708994554925</v>
      </c>
      <c r="F80" s="181">
        <f t="shared" ca="1" si="19"/>
        <v>2.9225349978782731</v>
      </c>
      <c r="G80" s="182">
        <f t="shared" ca="1" si="16"/>
        <v>601.45000000000005</v>
      </c>
      <c r="H80" s="182">
        <f t="shared" ca="1" si="17"/>
        <v>578.83547999999996</v>
      </c>
      <c r="I80" s="183">
        <f t="shared" ca="1" si="20"/>
        <v>409.02</v>
      </c>
      <c r="J80" s="180">
        <f t="shared" ca="1" si="21"/>
        <v>158.02000000000001</v>
      </c>
      <c r="K80" s="180">
        <f t="shared" ca="1" si="22"/>
        <v>9.02</v>
      </c>
      <c r="L80" s="180">
        <f t="shared" ca="1" si="23"/>
        <v>2.78</v>
      </c>
      <c r="M80" s="181">
        <f t="shared" ca="1" si="24"/>
        <v>578.83999999999992</v>
      </c>
      <c r="N80" s="179">
        <f t="shared" ca="1" si="25"/>
        <v>409.01680607698154</v>
      </c>
      <c r="O80" s="180">
        <f t="shared" ca="1" si="26"/>
        <v>158.01876606592498</v>
      </c>
      <c r="P80" s="180">
        <f t="shared" ca="1" si="27"/>
        <v>9.0199295653375717</v>
      </c>
      <c r="Q80" s="180">
        <f t="shared" ca="1" si="28"/>
        <v>2.7799782917559255</v>
      </c>
      <c r="R80" s="181">
        <f t="shared" ca="1" si="29"/>
        <v>578.83547999999996</v>
      </c>
      <c r="W80" s="46"/>
      <c r="X80" s="46">
        <v>80</v>
      </c>
    </row>
    <row r="81" spans="1:24">
      <c r="A81" s="61" t="s">
        <v>123</v>
      </c>
      <c r="B81" s="174">
        <f t="shared" ca="1" si="18"/>
        <v>688.71594700000003</v>
      </c>
      <c r="C81" s="179">
        <f t="shared" ca="1" si="19"/>
        <v>512.27672525309299</v>
      </c>
      <c r="D81" s="180">
        <f t="shared" ca="1" si="19"/>
        <v>164.15771584957341</v>
      </c>
      <c r="E81" s="180">
        <f t="shared" ca="1" si="19"/>
        <v>9.3589708994554925</v>
      </c>
      <c r="F81" s="181">
        <f t="shared" ca="1" si="19"/>
        <v>2.9225349978782731</v>
      </c>
      <c r="G81" s="182">
        <f t="shared" ca="1" si="16"/>
        <v>535.28920000000005</v>
      </c>
      <c r="H81" s="182">
        <f t="shared" ca="1" si="17"/>
        <v>515.16232600000001</v>
      </c>
      <c r="I81" s="183">
        <f t="shared" ca="1" si="20"/>
        <v>409.02</v>
      </c>
      <c r="J81" s="180">
        <f t="shared" ca="1" si="21"/>
        <v>94.34</v>
      </c>
      <c r="K81" s="180">
        <f t="shared" ca="1" si="22"/>
        <v>9.02</v>
      </c>
      <c r="L81" s="180">
        <f t="shared" ca="1" si="23"/>
        <v>2.78</v>
      </c>
      <c r="M81" s="181">
        <f t="shared" ca="1" si="24"/>
        <v>515.16</v>
      </c>
      <c r="N81" s="179">
        <f t="shared" ca="1" si="25"/>
        <v>409.0218467670627</v>
      </c>
      <c r="O81" s="180">
        <f t="shared" ca="1" si="26"/>
        <v>94.340425954732524</v>
      </c>
      <c r="P81" s="180">
        <f t="shared" ca="1" si="27"/>
        <v>9.0200407262209801</v>
      </c>
      <c r="Q81" s="180">
        <f t="shared" ca="1" si="28"/>
        <v>2.7800125519838499</v>
      </c>
      <c r="R81" s="181">
        <f t="shared" ca="1" si="29"/>
        <v>515.16232600000001</v>
      </c>
      <c r="W81" s="46"/>
      <c r="X81" s="46">
        <v>81</v>
      </c>
    </row>
    <row r="82" spans="1:24">
      <c r="A82" s="61" t="s">
        <v>124</v>
      </c>
      <c r="B82" s="174">
        <f t="shared" ca="1" si="18"/>
        <v>688.71594700000003</v>
      </c>
      <c r="C82" s="179">
        <f t="shared" ca="1" si="19"/>
        <v>512.27672525309299</v>
      </c>
      <c r="D82" s="180">
        <f t="shared" ca="1" si="19"/>
        <v>164.15771584957341</v>
      </c>
      <c r="E82" s="180">
        <f t="shared" ca="1" si="19"/>
        <v>9.3589708994554925</v>
      </c>
      <c r="F82" s="181">
        <f t="shared" ca="1" si="19"/>
        <v>2.9225349978782731</v>
      </c>
      <c r="G82" s="182">
        <f t="shared" ca="1" si="16"/>
        <v>522.90920000000006</v>
      </c>
      <c r="H82" s="182">
        <f t="shared" ca="1" si="17"/>
        <v>503.24781400000001</v>
      </c>
      <c r="I82" s="183">
        <f t="shared" ca="1" si="20"/>
        <v>409.02</v>
      </c>
      <c r="J82" s="180">
        <f t="shared" ca="1" si="21"/>
        <v>82.43</v>
      </c>
      <c r="K82" s="180">
        <f t="shared" ca="1" si="22"/>
        <v>9.02</v>
      </c>
      <c r="L82" s="180">
        <f t="shared" ca="1" si="23"/>
        <v>2.78</v>
      </c>
      <c r="M82" s="181">
        <f t="shared" ca="1" si="24"/>
        <v>503.24999999999994</v>
      </c>
      <c r="N82" s="179">
        <f t="shared" ca="1" si="25"/>
        <v>409.01822331302537</v>
      </c>
      <c r="O82" s="180">
        <f t="shared" ca="1" si="26"/>
        <v>82.429641943407873</v>
      </c>
      <c r="P82" s="180">
        <f t="shared" ca="1" si="27"/>
        <v>9.0199608192349725</v>
      </c>
      <c r="Q82" s="180">
        <f t="shared" ca="1" si="28"/>
        <v>2.7799879243318433</v>
      </c>
      <c r="R82" s="181">
        <f t="shared" ca="1" si="29"/>
        <v>503.24781400000012</v>
      </c>
      <c r="W82" s="46"/>
      <c r="X82" s="46">
        <v>82</v>
      </c>
    </row>
    <row r="83" spans="1:24">
      <c r="A83" s="61" t="s">
        <v>125</v>
      </c>
      <c r="B83" s="174">
        <f t="shared" ca="1" si="18"/>
        <v>688.71594700000003</v>
      </c>
      <c r="C83" s="179">
        <f t="shared" ca="1" si="19"/>
        <v>512.27672525309299</v>
      </c>
      <c r="D83" s="180">
        <f t="shared" ca="1" si="19"/>
        <v>164.15771584957341</v>
      </c>
      <c r="E83" s="180">
        <f t="shared" ca="1" si="19"/>
        <v>9.3589708994554925</v>
      </c>
      <c r="F83" s="181">
        <f t="shared" ca="1" si="19"/>
        <v>2.9225349978782731</v>
      </c>
      <c r="G83" s="182">
        <f t="shared" ca="1" si="16"/>
        <v>641.08339999999998</v>
      </c>
      <c r="H83" s="182">
        <f t="shared" ca="1" si="17"/>
        <v>616.97866399999998</v>
      </c>
      <c r="I83" s="183">
        <f t="shared" ca="1" si="20"/>
        <v>452.33</v>
      </c>
      <c r="J83" s="180">
        <f t="shared" ca="1" si="21"/>
        <v>158.02000000000001</v>
      </c>
      <c r="K83" s="180">
        <f t="shared" ca="1" si="22"/>
        <v>3.85</v>
      </c>
      <c r="L83" s="180">
        <f t="shared" ca="1" si="23"/>
        <v>2.78</v>
      </c>
      <c r="M83" s="181">
        <f t="shared" ca="1" si="24"/>
        <v>616.98</v>
      </c>
      <c r="N83" s="179">
        <f t="shared" ca="1" si="25"/>
        <v>452.32902053084376</v>
      </c>
      <c r="O83" s="180">
        <f t="shared" ca="1" si="26"/>
        <v>158.01965782566697</v>
      </c>
      <c r="P83" s="180">
        <f t="shared" ca="1" si="27"/>
        <v>3.8499916632629905</v>
      </c>
      <c r="Q83" s="180">
        <f t="shared" ca="1" si="28"/>
        <v>2.779993980226263</v>
      </c>
      <c r="R83" s="181">
        <f t="shared" ca="1" si="29"/>
        <v>616.97866399999998</v>
      </c>
      <c r="W83" s="46"/>
      <c r="X83" s="46">
        <v>83</v>
      </c>
    </row>
    <row r="84" spans="1:24">
      <c r="A84" s="61" t="s">
        <v>126</v>
      </c>
      <c r="B84" s="174">
        <f t="shared" ca="1" si="18"/>
        <v>688.71594700000003</v>
      </c>
      <c r="C84" s="179">
        <f t="shared" ca="1" si="19"/>
        <v>512.27672525309299</v>
      </c>
      <c r="D84" s="180">
        <f t="shared" ca="1" si="19"/>
        <v>164.15771584957341</v>
      </c>
      <c r="E84" s="180">
        <f t="shared" ca="1" si="19"/>
        <v>9.3589708994554925</v>
      </c>
      <c r="F84" s="181">
        <f t="shared" ca="1" si="19"/>
        <v>2.9225349978782731</v>
      </c>
      <c r="G84" s="182">
        <f t="shared" ca="1" si="16"/>
        <v>683.35329999999999</v>
      </c>
      <c r="H84" s="182">
        <f t="shared" ca="1" si="17"/>
        <v>657.65921600000001</v>
      </c>
      <c r="I84" s="183">
        <f t="shared" ca="1" si="20"/>
        <v>493.01</v>
      </c>
      <c r="J84" s="180">
        <f t="shared" ca="1" si="21"/>
        <v>158.02000000000001</v>
      </c>
      <c r="K84" s="180">
        <f t="shared" ca="1" si="22"/>
        <v>3.85</v>
      </c>
      <c r="L84" s="180">
        <f t="shared" ca="1" si="23"/>
        <v>2.78</v>
      </c>
      <c r="M84" s="181">
        <f t="shared" ca="1" si="24"/>
        <v>657.66</v>
      </c>
      <c r="N84" s="179">
        <f t="shared" ca="1" si="25"/>
        <v>493.00941228014477</v>
      </c>
      <c r="O84" s="180">
        <f t="shared" ca="1" si="26"/>
        <v>158.0198116235137</v>
      </c>
      <c r="P84" s="180">
        <f t="shared" ca="1" si="27"/>
        <v>3.8499954103944289</v>
      </c>
      <c r="Q84" s="180">
        <f t="shared" ca="1" si="28"/>
        <v>2.7799966859471459</v>
      </c>
      <c r="R84" s="181">
        <f t="shared" ca="1" si="29"/>
        <v>657.65921600000001</v>
      </c>
      <c r="W84" s="46"/>
      <c r="X84" s="46">
        <v>84</v>
      </c>
    </row>
    <row r="85" spans="1:24">
      <c r="A85" s="61" t="s">
        <v>127</v>
      </c>
      <c r="B85" s="174">
        <f t="shared" ca="1" si="18"/>
        <v>688.71594700000003</v>
      </c>
      <c r="C85" s="179">
        <f t="shared" ca="1" si="19"/>
        <v>512.27672525309299</v>
      </c>
      <c r="D85" s="180">
        <f t="shared" ca="1" si="19"/>
        <v>164.15771584957341</v>
      </c>
      <c r="E85" s="180">
        <f t="shared" ca="1" si="19"/>
        <v>9.3589708994554925</v>
      </c>
      <c r="F85" s="181">
        <f t="shared" ca="1" si="19"/>
        <v>2.9225349978782731</v>
      </c>
      <c r="G85" s="182">
        <f t="shared" ca="1" si="16"/>
        <v>688.71594700000003</v>
      </c>
      <c r="H85" s="182">
        <f t="shared" ca="1" si="17"/>
        <v>662.82022700000005</v>
      </c>
      <c r="I85" s="183">
        <f t="shared" ca="1" si="20"/>
        <v>493.01</v>
      </c>
      <c r="J85" s="180">
        <f t="shared" ca="1" si="21"/>
        <v>158.02000000000001</v>
      </c>
      <c r="K85" s="180">
        <f t="shared" ca="1" si="22"/>
        <v>9.02</v>
      </c>
      <c r="L85" s="180">
        <f t="shared" ca="1" si="23"/>
        <v>2.78</v>
      </c>
      <c r="M85" s="181">
        <f t="shared" ca="1" si="24"/>
        <v>662.82999999999993</v>
      </c>
      <c r="N85" s="179">
        <f t="shared" ca="1" si="25"/>
        <v>493.00273088615489</v>
      </c>
      <c r="O85" s="180">
        <f t="shared" ca="1" si="26"/>
        <v>158.01767009721954</v>
      </c>
      <c r="P85" s="180">
        <f t="shared" ca="1" si="27"/>
        <v>9.0198670059291235</v>
      </c>
      <c r="Q85" s="180">
        <f t="shared" ca="1" si="28"/>
        <v>2.779959010696559</v>
      </c>
      <c r="R85" s="181">
        <f t="shared" ca="1" si="29"/>
        <v>662.82022700000005</v>
      </c>
      <c r="W85" s="46"/>
      <c r="X85" s="46">
        <v>85</v>
      </c>
    </row>
    <row r="86" spans="1:24">
      <c r="A86" s="61" t="s">
        <v>128</v>
      </c>
      <c r="B86" s="174">
        <f t="shared" ca="1" si="18"/>
        <v>688.71594700000003</v>
      </c>
      <c r="C86" s="179">
        <f t="shared" ca="1" si="19"/>
        <v>512.27672525309299</v>
      </c>
      <c r="D86" s="180">
        <f t="shared" ca="1" si="19"/>
        <v>164.15771584957341</v>
      </c>
      <c r="E86" s="180">
        <f t="shared" ca="1" si="19"/>
        <v>9.3589708994554925</v>
      </c>
      <c r="F86" s="181">
        <f t="shared" ca="1" si="19"/>
        <v>2.9225349978782731</v>
      </c>
      <c r="G86" s="182">
        <f t="shared" ca="1" si="16"/>
        <v>688.71594700000003</v>
      </c>
      <c r="H86" s="182">
        <f t="shared" ca="1" si="17"/>
        <v>662.82022700000005</v>
      </c>
      <c r="I86" s="183">
        <f t="shared" ca="1" si="20"/>
        <v>493.01</v>
      </c>
      <c r="J86" s="180">
        <f t="shared" ca="1" si="21"/>
        <v>158.02000000000001</v>
      </c>
      <c r="K86" s="180">
        <f t="shared" ca="1" si="22"/>
        <v>9.02</v>
      </c>
      <c r="L86" s="180">
        <f t="shared" ca="1" si="23"/>
        <v>2.78</v>
      </c>
      <c r="M86" s="181">
        <f t="shared" ca="1" si="24"/>
        <v>662.82999999999993</v>
      </c>
      <c r="N86" s="179">
        <f t="shared" ca="1" si="25"/>
        <v>493.00273088615489</v>
      </c>
      <c r="O86" s="180">
        <f t="shared" ca="1" si="26"/>
        <v>158.01767009721954</v>
      </c>
      <c r="P86" s="180">
        <f t="shared" ca="1" si="27"/>
        <v>9.0198670059291235</v>
      </c>
      <c r="Q86" s="180">
        <f t="shared" ca="1" si="28"/>
        <v>2.779959010696559</v>
      </c>
      <c r="R86" s="181">
        <f t="shared" ca="1" si="29"/>
        <v>662.82022700000005</v>
      </c>
      <c r="W86" s="46"/>
      <c r="X86" s="46">
        <v>86</v>
      </c>
    </row>
    <row r="87" spans="1:24">
      <c r="A87" s="61" t="s">
        <v>129</v>
      </c>
      <c r="B87" s="174">
        <f t="shared" ca="1" si="18"/>
        <v>688.71594700000003</v>
      </c>
      <c r="C87" s="179">
        <f t="shared" ca="1" si="19"/>
        <v>512.27672525309299</v>
      </c>
      <c r="D87" s="180">
        <f t="shared" ca="1" si="19"/>
        <v>164.15771584957341</v>
      </c>
      <c r="E87" s="180">
        <f t="shared" ca="1" si="19"/>
        <v>9.3589708994554925</v>
      </c>
      <c r="F87" s="181">
        <f t="shared" ca="1" si="19"/>
        <v>2.9225349978782731</v>
      </c>
      <c r="G87" s="182">
        <f t="shared" ca="1" si="16"/>
        <v>688.71594700000003</v>
      </c>
      <c r="H87" s="182">
        <f t="shared" ca="1" si="17"/>
        <v>662.82022700000005</v>
      </c>
      <c r="I87" s="183">
        <f t="shared" ca="1" si="20"/>
        <v>493.01</v>
      </c>
      <c r="J87" s="180">
        <f t="shared" ca="1" si="21"/>
        <v>158.02000000000001</v>
      </c>
      <c r="K87" s="180">
        <f t="shared" ca="1" si="22"/>
        <v>9.02</v>
      </c>
      <c r="L87" s="180">
        <f t="shared" ca="1" si="23"/>
        <v>2.78</v>
      </c>
      <c r="M87" s="181">
        <f t="shared" ca="1" si="24"/>
        <v>662.82999999999993</v>
      </c>
      <c r="N87" s="179">
        <f t="shared" ca="1" si="25"/>
        <v>493.00273088615489</v>
      </c>
      <c r="O87" s="180">
        <f t="shared" ca="1" si="26"/>
        <v>158.01767009721954</v>
      </c>
      <c r="P87" s="180">
        <f t="shared" ca="1" si="27"/>
        <v>9.0198670059291235</v>
      </c>
      <c r="Q87" s="180">
        <f t="shared" ca="1" si="28"/>
        <v>2.779959010696559</v>
      </c>
      <c r="R87" s="181">
        <f t="shared" ca="1" si="29"/>
        <v>662.82022700000005</v>
      </c>
      <c r="W87" s="46"/>
      <c r="X87" s="46">
        <v>87</v>
      </c>
    </row>
    <row r="88" spans="1:24">
      <c r="A88" s="61" t="s">
        <v>130</v>
      </c>
      <c r="B88" s="174">
        <f t="shared" ca="1" si="18"/>
        <v>688.71594700000003</v>
      </c>
      <c r="C88" s="179">
        <f t="shared" ca="1" si="19"/>
        <v>512.27672525309299</v>
      </c>
      <c r="D88" s="180">
        <f t="shared" ca="1" si="19"/>
        <v>164.15771584957341</v>
      </c>
      <c r="E88" s="180">
        <f t="shared" ca="1" si="19"/>
        <v>9.3589708994554925</v>
      </c>
      <c r="F88" s="181">
        <f t="shared" ca="1" si="19"/>
        <v>2.9225349978782731</v>
      </c>
      <c r="G88" s="182">
        <f t="shared" ca="1" si="16"/>
        <v>688.71594700000003</v>
      </c>
      <c r="H88" s="182">
        <f t="shared" ca="1" si="17"/>
        <v>662.82022700000005</v>
      </c>
      <c r="I88" s="183">
        <f t="shared" ca="1" si="20"/>
        <v>493.01</v>
      </c>
      <c r="J88" s="180">
        <f t="shared" ca="1" si="21"/>
        <v>158.02000000000001</v>
      </c>
      <c r="K88" s="180">
        <f t="shared" ca="1" si="22"/>
        <v>9.02</v>
      </c>
      <c r="L88" s="180">
        <f t="shared" ca="1" si="23"/>
        <v>2.78</v>
      </c>
      <c r="M88" s="181">
        <f t="shared" ca="1" si="24"/>
        <v>662.82999999999993</v>
      </c>
      <c r="N88" s="179">
        <f t="shared" ca="1" si="25"/>
        <v>493.00273088615489</v>
      </c>
      <c r="O88" s="180">
        <f t="shared" ca="1" si="26"/>
        <v>158.01767009721954</v>
      </c>
      <c r="P88" s="180">
        <f t="shared" ca="1" si="27"/>
        <v>9.0198670059291235</v>
      </c>
      <c r="Q88" s="180">
        <f t="shared" ca="1" si="28"/>
        <v>2.779959010696559</v>
      </c>
      <c r="R88" s="181">
        <f t="shared" ca="1" si="29"/>
        <v>662.82022700000005</v>
      </c>
      <c r="W88" s="46"/>
      <c r="X88" s="46">
        <v>88</v>
      </c>
    </row>
    <row r="89" spans="1:24">
      <c r="A89" s="61" t="s">
        <v>131</v>
      </c>
      <c r="B89" s="174">
        <f t="shared" ca="1" si="18"/>
        <v>688.71594700000003</v>
      </c>
      <c r="C89" s="179">
        <f t="shared" ca="1" si="19"/>
        <v>512.27672525309299</v>
      </c>
      <c r="D89" s="180">
        <f t="shared" ca="1" si="19"/>
        <v>164.15771584957341</v>
      </c>
      <c r="E89" s="180">
        <f t="shared" ca="1" si="19"/>
        <v>9.3589708994554925</v>
      </c>
      <c r="F89" s="181">
        <f t="shared" ca="1" si="19"/>
        <v>2.9225349978782731</v>
      </c>
      <c r="G89" s="182">
        <f t="shared" ca="1" si="16"/>
        <v>688.71594700000003</v>
      </c>
      <c r="H89" s="182">
        <f t="shared" ca="1" si="17"/>
        <v>662.82022700000005</v>
      </c>
      <c r="I89" s="183">
        <f t="shared" ca="1" si="20"/>
        <v>493.01</v>
      </c>
      <c r="J89" s="180">
        <f t="shared" ca="1" si="21"/>
        <v>158.02000000000001</v>
      </c>
      <c r="K89" s="180">
        <f t="shared" ca="1" si="22"/>
        <v>9.02</v>
      </c>
      <c r="L89" s="180">
        <f t="shared" ca="1" si="23"/>
        <v>2.78</v>
      </c>
      <c r="M89" s="181">
        <f t="shared" ca="1" si="24"/>
        <v>662.82999999999993</v>
      </c>
      <c r="N89" s="179">
        <f t="shared" ca="1" si="25"/>
        <v>493.00273088615489</v>
      </c>
      <c r="O89" s="180">
        <f t="shared" ca="1" si="26"/>
        <v>158.01767009721954</v>
      </c>
      <c r="P89" s="180">
        <f t="shared" ca="1" si="27"/>
        <v>9.0198670059291235</v>
      </c>
      <c r="Q89" s="180">
        <f t="shared" ca="1" si="28"/>
        <v>2.779959010696559</v>
      </c>
      <c r="R89" s="181">
        <f t="shared" ca="1" si="29"/>
        <v>662.82022700000005</v>
      </c>
      <c r="W89" s="46"/>
      <c r="X89" s="46">
        <v>89</v>
      </c>
    </row>
    <row r="90" spans="1:24">
      <c r="A90" s="61" t="s">
        <v>132</v>
      </c>
      <c r="B90" s="174">
        <f t="shared" ca="1" si="18"/>
        <v>688.71594700000003</v>
      </c>
      <c r="C90" s="179">
        <f t="shared" ca="1" si="19"/>
        <v>512.27672525309299</v>
      </c>
      <c r="D90" s="180">
        <f t="shared" ca="1" si="19"/>
        <v>164.15771584957341</v>
      </c>
      <c r="E90" s="180">
        <f t="shared" ca="1" si="19"/>
        <v>9.3589708994554925</v>
      </c>
      <c r="F90" s="181">
        <f t="shared" ca="1" si="19"/>
        <v>2.9225349978782731</v>
      </c>
      <c r="G90" s="182">
        <f t="shared" ca="1" si="16"/>
        <v>688.71594700000003</v>
      </c>
      <c r="H90" s="182">
        <f t="shared" ca="1" si="17"/>
        <v>662.82022700000005</v>
      </c>
      <c r="I90" s="183">
        <f t="shared" ca="1" si="20"/>
        <v>493.01</v>
      </c>
      <c r="J90" s="180">
        <f t="shared" ca="1" si="21"/>
        <v>158.02000000000001</v>
      </c>
      <c r="K90" s="180">
        <f t="shared" ca="1" si="22"/>
        <v>9.02</v>
      </c>
      <c r="L90" s="180">
        <f t="shared" ca="1" si="23"/>
        <v>2.78</v>
      </c>
      <c r="M90" s="181">
        <f t="shared" ca="1" si="24"/>
        <v>662.82999999999993</v>
      </c>
      <c r="N90" s="179">
        <f t="shared" ca="1" si="25"/>
        <v>493.00273088615489</v>
      </c>
      <c r="O90" s="180">
        <f t="shared" ca="1" si="26"/>
        <v>158.01767009721954</v>
      </c>
      <c r="P90" s="180">
        <f t="shared" ca="1" si="27"/>
        <v>9.0198670059291235</v>
      </c>
      <c r="Q90" s="180">
        <f t="shared" ca="1" si="28"/>
        <v>2.779959010696559</v>
      </c>
      <c r="R90" s="181">
        <f t="shared" ca="1" si="29"/>
        <v>662.82022700000005</v>
      </c>
      <c r="W90" s="46"/>
      <c r="X90" s="46">
        <v>90</v>
      </c>
    </row>
    <row r="91" spans="1:24">
      <c r="A91" s="61" t="s">
        <v>133</v>
      </c>
      <c r="B91" s="174">
        <f t="shared" ca="1" si="18"/>
        <v>688.71594700000003</v>
      </c>
      <c r="C91" s="179">
        <f t="shared" ca="1" si="19"/>
        <v>512.27672525309299</v>
      </c>
      <c r="D91" s="180">
        <f t="shared" ca="1" si="19"/>
        <v>164.15771584957341</v>
      </c>
      <c r="E91" s="180">
        <f t="shared" ca="1" si="19"/>
        <v>9.3589708994554925</v>
      </c>
      <c r="F91" s="181">
        <f t="shared" ca="1" si="19"/>
        <v>2.9225349978782731</v>
      </c>
      <c r="G91" s="182">
        <f t="shared" ca="1" si="16"/>
        <v>688.71594700000003</v>
      </c>
      <c r="H91" s="182">
        <f t="shared" ca="1" si="17"/>
        <v>662.82022700000005</v>
      </c>
      <c r="I91" s="183">
        <f t="shared" ca="1" si="20"/>
        <v>493.01</v>
      </c>
      <c r="J91" s="180">
        <f t="shared" ca="1" si="21"/>
        <v>158.02000000000001</v>
      </c>
      <c r="K91" s="180">
        <f t="shared" ca="1" si="22"/>
        <v>9.02</v>
      </c>
      <c r="L91" s="180">
        <f t="shared" ca="1" si="23"/>
        <v>2.78</v>
      </c>
      <c r="M91" s="181">
        <f t="shared" ca="1" si="24"/>
        <v>662.82999999999993</v>
      </c>
      <c r="N91" s="179">
        <f t="shared" ca="1" si="25"/>
        <v>493.00273088615489</v>
      </c>
      <c r="O91" s="180">
        <f t="shared" ca="1" si="26"/>
        <v>158.01767009721954</v>
      </c>
      <c r="P91" s="180">
        <f t="shared" ca="1" si="27"/>
        <v>9.0198670059291235</v>
      </c>
      <c r="Q91" s="180">
        <f t="shared" ca="1" si="28"/>
        <v>2.779959010696559</v>
      </c>
      <c r="R91" s="181">
        <f t="shared" ca="1" si="29"/>
        <v>662.82022700000005</v>
      </c>
      <c r="W91" s="46"/>
      <c r="X91" s="46">
        <v>91</v>
      </c>
    </row>
    <row r="92" spans="1:24">
      <c r="A92" s="61" t="s">
        <v>134</v>
      </c>
      <c r="B92" s="174">
        <f t="shared" ca="1" si="18"/>
        <v>688.71594700000003</v>
      </c>
      <c r="C92" s="179">
        <f t="shared" ca="1" si="19"/>
        <v>512.27672525309299</v>
      </c>
      <c r="D92" s="180">
        <f t="shared" ca="1" si="19"/>
        <v>164.15771584957341</v>
      </c>
      <c r="E92" s="180">
        <f t="shared" ca="1" si="19"/>
        <v>9.3589708994554925</v>
      </c>
      <c r="F92" s="181">
        <f t="shared" ca="1" si="19"/>
        <v>2.9225349978782731</v>
      </c>
      <c r="G92" s="182">
        <f t="shared" ca="1" si="16"/>
        <v>688.71594700000003</v>
      </c>
      <c r="H92" s="182">
        <f t="shared" ca="1" si="17"/>
        <v>662.82022700000005</v>
      </c>
      <c r="I92" s="183">
        <f t="shared" ca="1" si="20"/>
        <v>493.01</v>
      </c>
      <c r="J92" s="180">
        <f t="shared" ca="1" si="21"/>
        <v>158.02000000000001</v>
      </c>
      <c r="K92" s="180">
        <f t="shared" ca="1" si="22"/>
        <v>9.02</v>
      </c>
      <c r="L92" s="180">
        <f t="shared" ca="1" si="23"/>
        <v>2.78</v>
      </c>
      <c r="M92" s="181">
        <f t="shared" ca="1" si="24"/>
        <v>662.82999999999993</v>
      </c>
      <c r="N92" s="179">
        <f t="shared" ca="1" si="25"/>
        <v>493.00273088615489</v>
      </c>
      <c r="O92" s="180">
        <f t="shared" ca="1" si="26"/>
        <v>158.01767009721954</v>
      </c>
      <c r="P92" s="180">
        <f t="shared" ca="1" si="27"/>
        <v>9.0198670059291235</v>
      </c>
      <c r="Q92" s="180">
        <f t="shared" ca="1" si="28"/>
        <v>2.779959010696559</v>
      </c>
      <c r="R92" s="181">
        <f t="shared" ca="1" si="29"/>
        <v>662.82022700000005</v>
      </c>
      <c r="W92" s="46"/>
      <c r="X92" s="46">
        <v>92</v>
      </c>
    </row>
    <row r="93" spans="1:24">
      <c r="A93" s="61" t="s">
        <v>135</v>
      </c>
      <c r="B93" s="174">
        <f t="shared" ca="1" si="18"/>
        <v>688.71594700000003</v>
      </c>
      <c r="C93" s="179">
        <f t="shared" ca="1" si="19"/>
        <v>512.27672525309299</v>
      </c>
      <c r="D93" s="180">
        <f t="shared" ca="1" si="19"/>
        <v>164.15771584957341</v>
      </c>
      <c r="E93" s="180">
        <f t="shared" ca="1" si="19"/>
        <v>9.3589708994554925</v>
      </c>
      <c r="F93" s="181">
        <f t="shared" ca="1" si="19"/>
        <v>2.9225349978782731</v>
      </c>
      <c r="G93" s="182">
        <f t="shared" ca="1" si="16"/>
        <v>688.71594700000003</v>
      </c>
      <c r="H93" s="182">
        <f t="shared" ca="1" si="17"/>
        <v>662.82022700000005</v>
      </c>
      <c r="I93" s="183">
        <f t="shared" ca="1" si="20"/>
        <v>493.01</v>
      </c>
      <c r="J93" s="180">
        <f t="shared" ca="1" si="21"/>
        <v>158.02000000000001</v>
      </c>
      <c r="K93" s="180">
        <f t="shared" ca="1" si="22"/>
        <v>9.02</v>
      </c>
      <c r="L93" s="180">
        <f t="shared" ca="1" si="23"/>
        <v>2.78</v>
      </c>
      <c r="M93" s="181">
        <f t="shared" ca="1" si="24"/>
        <v>662.82999999999993</v>
      </c>
      <c r="N93" s="179">
        <f t="shared" ca="1" si="25"/>
        <v>493.00273088615489</v>
      </c>
      <c r="O93" s="180">
        <f t="shared" ca="1" si="26"/>
        <v>158.01767009721954</v>
      </c>
      <c r="P93" s="180">
        <f t="shared" ca="1" si="27"/>
        <v>9.0198670059291235</v>
      </c>
      <c r="Q93" s="180">
        <f t="shared" ca="1" si="28"/>
        <v>2.779959010696559</v>
      </c>
      <c r="R93" s="181">
        <f t="shared" ca="1" si="29"/>
        <v>662.82022700000005</v>
      </c>
      <c r="W93" s="46"/>
      <c r="X93" s="46">
        <v>93</v>
      </c>
    </row>
    <row r="94" spans="1:24">
      <c r="A94" s="61" t="s">
        <v>136</v>
      </c>
      <c r="B94" s="174">
        <f t="shared" ca="1" si="18"/>
        <v>688.71594700000003</v>
      </c>
      <c r="C94" s="179">
        <f t="shared" ca="1" si="19"/>
        <v>512.27672525309299</v>
      </c>
      <c r="D94" s="180">
        <f t="shared" ca="1" si="19"/>
        <v>164.15771584957341</v>
      </c>
      <c r="E94" s="180">
        <f t="shared" ca="1" si="19"/>
        <v>9.3589708994554925</v>
      </c>
      <c r="F94" s="181">
        <f t="shared" ca="1" si="19"/>
        <v>2.9225349978782731</v>
      </c>
      <c r="G94" s="182">
        <f t="shared" ca="1" si="16"/>
        <v>688.71594700000003</v>
      </c>
      <c r="H94" s="182">
        <f t="shared" ca="1" si="17"/>
        <v>662.82022700000005</v>
      </c>
      <c r="I94" s="183">
        <f t="shared" ca="1" si="20"/>
        <v>493.01</v>
      </c>
      <c r="J94" s="180">
        <f t="shared" ca="1" si="21"/>
        <v>158.02000000000001</v>
      </c>
      <c r="K94" s="180">
        <f t="shared" ca="1" si="22"/>
        <v>9.02</v>
      </c>
      <c r="L94" s="180">
        <f t="shared" ca="1" si="23"/>
        <v>2.78</v>
      </c>
      <c r="M94" s="181">
        <f t="shared" ca="1" si="24"/>
        <v>662.82999999999993</v>
      </c>
      <c r="N94" s="179">
        <f t="shared" ca="1" si="25"/>
        <v>493.00273088615489</v>
      </c>
      <c r="O94" s="180">
        <f t="shared" ca="1" si="26"/>
        <v>158.01767009721954</v>
      </c>
      <c r="P94" s="180">
        <f t="shared" ca="1" si="27"/>
        <v>9.0198670059291235</v>
      </c>
      <c r="Q94" s="180">
        <f t="shared" ca="1" si="28"/>
        <v>2.779959010696559</v>
      </c>
      <c r="R94" s="181">
        <f t="shared" ca="1" si="29"/>
        <v>662.82022700000005</v>
      </c>
      <c r="W94" s="46"/>
      <c r="X94" s="46">
        <v>94</v>
      </c>
    </row>
    <row r="95" spans="1:24">
      <c r="A95" s="61" t="s">
        <v>137</v>
      </c>
      <c r="B95" s="174">
        <f t="shared" ca="1" si="18"/>
        <v>688.41594699999996</v>
      </c>
      <c r="C95" s="179">
        <f t="shared" ca="1" si="19"/>
        <v>512.05358098259171</v>
      </c>
      <c r="D95" s="180">
        <f t="shared" ca="1" si="19"/>
        <v>164.08620986082809</v>
      </c>
      <c r="E95" s="180">
        <f t="shared" ca="1" si="19"/>
        <v>9.354894195145004</v>
      </c>
      <c r="F95" s="181">
        <f t="shared" ca="1" si="19"/>
        <v>2.9212619614353348</v>
      </c>
      <c r="G95" s="182">
        <f t="shared" ca="1" si="16"/>
        <v>688.41594699999996</v>
      </c>
      <c r="H95" s="182">
        <f t="shared" ca="1" si="17"/>
        <v>662.53150700000003</v>
      </c>
      <c r="I95" s="183">
        <f t="shared" ca="1" si="20"/>
        <v>492.79</v>
      </c>
      <c r="J95" s="180">
        <f t="shared" ca="1" si="21"/>
        <v>157.94999999999999</v>
      </c>
      <c r="K95" s="180">
        <f t="shared" ca="1" si="22"/>
        <v>9.01</v>
      </c>
      <c r="L95" s="180">
        <f t="shared" ca="1" si="23"/>
        <v>2.78</v>
      </c>
      <c r="M95" s="181">
        <f t="shared" ca="1" si="24"/>
        <v>662.53</v>
      </c>
      <c r="N95" s="179">
        <f t="shared" ca="1" si="25"/>
        <v>492.79112090702313</v>
      </c>
      <c r="O95" s="180">
        <f t="shared" ca="1" si="26"/>
        <v>157.95035927527812</v>
      </c>
      <c r="P95" s="180">
        <f t="shared" ca="1" si="27"/>
        <v>9.0100204942719575</v>
      </c>
      <c r="Q95" s="180">
        <f t="shared" ca="1" si="28"/>
        <v>2.7800063234268637</v>
      </c>
      <c r="R95" s="181">
        <f t="shared" ca="1" si="29"/>
        <v>662.53150700000015</v>
      </c>
      <c r="W95" s="46"/>
      <c r="X95" s="46">
        <v>95</v>
      </c>
    </row>
    <row r="96" spans="1:24">
      <c r="A96" s="61" t="s">
        <v>138</v>
      </c>
      <c r="B96" s="174">
        <f t="shared" ca="1" si="18"/>
        <v>688.71594700000003</v>
      </c>
      <c r="C96" s="179">
        <f t="shared" ca="1" si="19"/>
        <v>512.27672525309299</v>
      </c>
      <c r="D96" s="180">
        <f t="shared" ca="1" si="19"/>
        <v>164.15771584957341</v>
      </c>
      <c r="E96" s="180">
        <f t="shared" ca="1" si="19"/>
        <v>9.3589708994554925</v>
      </c>
      <c r="F96" s="181">
        <f t="shared" ca="1" si="19"/>
        <v>2.9225349978782731</v>
      </c>
      <c r="G96" s="182">
        <f t="shared" ca="1" si="16"/>
        <v>688.71594700000003</v>
      </c>
      <c r="H96" s="182">
        <f t="shared" ca="1" si="17"/>
        <v>662.82022700000005</v>
      </c>
      <c r="I96" s="183">
        <f t="shared" ca="1" si="20"/>
        <v>493.01</v>
      </c>
      <c r="J96" s="180">
        <f t="shared" ca="1" si="21"/>
        <v>158.02000000000001</v>
      </c>
      <c r="K96" s="180">
        <f t="shared" ca="1" si="22"/>
        <v>9.02</v>
      </c>
      <c r="L96" s="180">
        <f t="shared" ca="1" si="23"/>
        <v>2.78</v>
      </c>
      <c r="M96" s="181">
        <f t="shared" ca="1" si="24"/>
        <v>662.82999999999993</v>
      </c>
      <c r="N96" s="179">
        <f t="shared" ca="1" si="25"/>
        <v>493.00273088615489</v>
      </c>
      <c r="O96" s="180">
        <f t="shared" ca="1" si="26"/>
        <v>158.01767009721954</v>
      </c>
      <c r="P96" s="180">
        <f t="shared" ca="1" si="27"/>
        <v>9.0198670059291235</v>
      </c>
      <c r="Q96" s="180">
        <f t="shared" ca="1" si="28"/>
        <v>2.779959010696559</v>
      </c>
      <c r="R96" s="181">
        <f t="shared" ca="1" si="29"/>
        <v>662.82022700000005</v>
      </c>
      <c r="W96" s="46"/>
      <c r="X96" s="46">
        <v>96</v>
      </c>
    </row>
    <row r="97" spans="1:24">
      <c r="A97" s="61" t="s">
        <v>139</v>
      </c>
      <c r="B97" s="174">
        <f t="shared" ca="1" si="18"/>
        <v>688.41594699999996</v>
      </c>
      <c r="C97" s="179">
        <f t="shared" ca="1" si="19"/>
        <v>512.05358098259171</v>
      </c>
      <c r="D97" s="180">
        <f t="shared" ca="1" si="19"/>
        <v>164.08620986082809</v>
      </c>
      <c r="E97" s="180">
        <f t="shared" ca="1" si="19"/>
        <v>9.354894195145004</v>
      </c>
      <c r="F97" s="181">
        <f t="shared" ca="1" si="19"/>
        <v>2.9212619614353348</v>
      </c>
      <c r="G97" s="182">
        <f t="shared" ca="1" si="16"/>
        <v>688.41594699999996</v>
      </c>
      <c r="H97" s="182">
        <f t="shared" ca="1" si="17"/>
        <v>662.53150700000003</v>
      </c>
      <c r="I97" s="183">
        <f t="shared" ca="1" si="20"/>
        <v>492.79</v>
      </c>
      <c r="J97" s="180">
        <f t="shared" ca="1" si="21"/>
        <v>157.94999999999999</v>
      </c>
      <c r="K97" s="180">
        <f t="shared" ca="1" si="22"/>
        <v>9.01</v>
      </c>
      <c r="L97" s="180">
        <f t="shared" ca="1" si="23"/>
        <v>2.78</v>
      </c>
      <c r="M97" s="181">
        <f t="shared" ca="1" si="24"/>
        <v>662.53</v>
      </c>
      <c r="N97" s="179">
        <f t="shared" ca="1" si="25"/>
        <v>492.79112090702313</v>
      </c>
      <c r="O97" s="180">
        <f t="shared" ca="1" si="26"/>
        <v>157.95035927527812</v>
      </c>
      <c r="P97" s="180">
        <f t="shared" ca="1" si="27"/>
        <v>9.0100204942719575</v>
      </c>
      <c r="Q97" s="180">
        <f t="shared" ca="1" si="28"/>
        <v>2.7800063234268637</v>
      </c>
      <c r="R97" s="181">
        <f t="shared" ca="1" si="29"/>
        <v>662.53150700000015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688.41594699999996</v>
      </c>
      <c r="C98" s="184">
        <f t="shared" ca="1" si="19"/>
        <v>512.05358098259171</v>
      </c>
      <c r="D98" s="185">
        <f t="shared" ca="1" si="19"/>
        <v>164.08620986082809</v>
      </c>
      <c r="E98" s="185">
        <f t="shared" ca="1" si="19"/>
        <v>9.354894195145004</v>
      </c>
      <c r="F98" s="186">
        <f t="shared" ca="1" si="19"/>
        <v>2.9212619614353348</v>
      </c>
      <c r="G98" s="187">
        <f t="shared" ca="1" si="16"/>
        <v>688.41594699999996</v>
      </c>
      <c r="H98" s="187">
        <f t="shared" ca="1" si="17"/>
        <v>662.53150700000003</v>
      </c>
      <c r="I98" s="188">
        <f t="shared" ca="1" si="20"/>
        <v>492.79</v>
      </c>
      <c r="J98" s="185">
        <f t="shared" ca="1" si="21"/>
        <v>157.94999999999999</v>
      </c>
      <c r="K98" s="185">
        <f t="shared" ca="1" si="22"/>
        <v>9.01</v>
      </c>
      <c r="L98" s="185">
        <f t="shared" ca="1" si="23"/>
        <v>2.78</v>
      </c>
      <c r="M98" s="186">
        <f t="shared" ca="1" si="24"/>
        <v>662.53</v>
      </c>
      <c r="N98" s="184">
        <f t="shared" ca="1" si="25"/>
        <v>492.79112090702313</v>
      </c>
      <c r="O98" s="185">
        <f t="shared" ca="1" si="26"/>
        <v>157.95035927527812</v>
      </c>
      <c r="P98" s="185">
        <f t="shared" ca="1" si="27"/>
        <v>9.0100204942719575</v>
      </c>
      <c r="Q98" s="185">
        <f t="shared" ca="1" si="28"/>
        <v>2.7800063234268637</v>
      </c>
      <c r="R98" s="186">
        <f t="shared" ca="1" si="29"/>
        <v>662.53150700000015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16.528807727999972</v>
      </c>
      <c r="C99" s="56">
        <f t="shared" ref="C99:R99" ca="1" si="30">SUM(C3:C98)/4000</f>
        <v>12.294362475736094</v>
      </c>
      <c r="D99" s="54">
        <f t="shared" ca="1" si="30"/>
        <v>3.9396957979038278</v>
      </c>
      <c r="E99" s="54">
        <f t="shared" ca="1" si="30"/>
        <v>0.22461020570654339</v>
      </c>
      <c r="F99" s="55">
        <f t="shared" ca="1" si="30"/>
        <v>7.0139248653524902E-2</v>
      </c>
      <c r="G99" s="59">
        <f t="shared" ca="1" si="30"/>
        <v>11.252861882249984</v>
      </c>
      <c r="H99" s="59">
        <f t="shared" ca="1" si="30"/>
        <v>10.829754270249992</v>
      </c>
      <c r="I99" s="171">
        <f t="shared" ca="1" si="30"/>
        <v>8.0230025000000005</v>
      </c>
      <c r="J99" s="54">
        <f t="shared" ca="1" si="30"/>
        <v>2.5969100000000016</v>
      </c>
      <c r="K99" s="54">
        <f t="shared" ca="1" si="30"/>
        <v>0.14290250000000002</v>
      </c>
      <c r="L99" s="54">
        <f t="shared" ca="1" si="30"/>
        <v>6.6802500000000001E-2</v>
      </c>
      <c r="M99" s="55">
        <f t="shared" ca="1" si="30"/>
        <v>10.82961750000001</v>
      </c>
      <c r="N99" s="56">
        <f t="shared" ca="1" si="30"/>
        <v>8.0231051181714044</v>
      </c>
      <c r="O99" s="54">
        <f t="shared" ca="1" si="30"/>
        <v>2.5969412637150739</v>
      </c>
      <c r="P99" s="54">
        <f t="shared" ca="1" si="30"/>
        <v>0.14290426938810505</v>
      </c>
      <c r="Q99" s="54">
        <f t="shared" ca="1" si="30"/>
        <v>6.6803618975410456E-2</v>
      </c>
      <c r="R99" s="55">
        <f t="shared" ca="1" si="30"/>
        <v>10.829754270249992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-2.3252439210068587E-3</v>
      </c>
      <c r="L3" s="24">
        <f>BRPL_EOD!L3-BRPL_ISGS_exbus!L3</f>
        <v>-1.1714067074208856E-4</v>
      </c>
      <c r="M3" s="24">
        <f>BRPL_EOD!M3-BRPL_ISGS_exbus!M3</f>
        <v>2.2913178460584049E-3</v>
      </c>
      <c r="N3" s="24">
        <f>BRPL_EOD!N3-BRPL_ISGS_exbus!N3</f>
        <v>-5.1827419786114604E-3</v>
      </c>
      <c r="O3" s="24">
        <f>BRPL_EOD!O3-BRPL_ISGS_exbus!O3</f>
        <v>5.7006225334106375E-3</v>
      </c>
      <c r="P3" s="24">
        <f>BRPL_EOD!P3-BRPL_ISGS_exbus!P3</f>
        <v>2.3043973399801132E-3</v>
      </c>
      <c r="Q3" s="24">
        <f>BRPL_EOD!Q3-BRPL_ISGS_exbus!Q3</f>
        <v>3.9140495867684422E-4</v>
      </c>
      <c r="R3" s="24">
        <f>BRPL_EOD!R3-BRPL_ISGS_exbus!R3</f>
        <v>8.2245441925365981E-4</v>
      </c>
      <c r="S3" s="24">
        <f>BRPL_EOD!S3-BRPL_ISGS_exbus!S3</f>
        <v>8.9208809166052561E-3</v>
      </c>
      <c r="T3" s="24">
        <f>BRPL_EOD!T3-BRPL_ISGS_exbus!T3</f>
        <v>-1.8116363636364596E-3</v>
      </c>
      <c r="U3" s="24">
        <f>BRPL_EOD!U3-BRPL_ISGS_exbus!U3</f>
        <v>-6.2989548906244863E-4</v>
      </c>
      <c r="V3" s="24">
        <f>BRPL_EOD!V3-BRPL_ISGS_exbus!V3</f>
        <v>9.1428571428586736E-4</v>
      </c>
      <c r="W3" s="24">
        <f>BRPL_EOD!W3-BRPL_ISGS_exbus!W3</f>
        <v>2.4260020152269135E-3</v>
      </c>
      <c r="X3" s="24">
        <f>BRPL_EOD!X3-BRPL_ISGS_exbus!X3</f>
        <v>-1.7215919282449477E-3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-2.3252439210068587E-3</v>
      </c>
      <c r="L4" s="24">
        <f>BRPL_EOD!L4-BRPL_ISGS_exbus!L4</f>
        <v>-1.2586556109539515E-4</v>
      </c>
      <c r="M4" s="24">
        <f>BRPL_EOD!M4-BRPL_ISGS_exbus!M4</f>
        <v>2.2913178460584049E-3</v>
      </c>
      <c r="N4" s="24">
        <f>BRPL_EOD!N4-BRPL_ISGS_exbus!N4</f>
        <v>-5.1827419786114604E-3</v>
      </c>
      <c r="O4" s="24">
        <f>BRPL_EOD!O4-BRPL_ISGS_exbus!O4</f>
        <v>5.7006225334106375E-3</v>
      </c>
      <c r="P4" s="24">
        <f>BRPL_EOD!P4-BRPL_ISGS_exbus!P4</f>
        <v>2.9145259938800905E-3</v>
      </c>
      <c r="Q4" s="24">
        <f>BRPL_EOD!Q4-BRPL_ISGS_exbus!Q4</f>
        <v>3.9140495867684422E-4</v>
      </c>
      <c r="R4" s="24">
        <f>BRPL_EOD!R4-BRPL_ISGS_exbus!R4</f>
        <v>8.2245441925365981E-4</v>
      </c>
      <c r="S4" s="24">
        <f>BRPL_EOD!S4-BRPL_ISGS_exbus!S4</f>
        <v>8.9208809166052561E-3</v>
      </c>
      <c r="T4" s="24">
        <f>BRPL_EOD!T4-BRPL_ISGS_exbus!T4</f>
        <v>-1.8116363636364596E-3</v>
      </c>
      <c r="U4" s="24">
        <f>BRPL_EOD!U4-BRPL_ISGS_exbus!U4</f>
        <v>-6.2905225547638111E-4</v>
      </c>
      <c r="V4" s="24">
        <f>BRPL_EOD!V4-BRPL_ISGS_exbus!V4</f>
        <v>9.1428571428586736E-4</v>
      </c>
      <c r="W4" s="24">
        <f>BRPL_EOD!W4-BRPL_ISGS_exbus!W4</f>
        <v>2.4260020152269135E-3</v>
      </c>
      <c r="X4" s="24">
        <f>BRPL_EOD!X4-BRPL_ISGS_exbus!X4</f>
        <v>-1.7215919282449477E-3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-2.2550644793000174E-3</v>
      </c>
      <c r="L5" s="24">
        <f>BRPL_EOD!L5-BRPL_ISGS_exbus!L5</f>
        <v>-1.2586556109539515E-4</v>
      </c>
      <c r="M5" s="24">
        <f>BRPL_EOD!M5-BRPL_ISGS_exbus!M5</f>
        <v>2.2913178460584049E-3</v>
      </c>
      <c r="N5" s="24">
        <f>BRPL_EOD!N5-BRPL_ISGS_exbus!N5</f>
        <v>-5.1827419786114604E-3</v>
      </c>
      <c r="O5" s="24">
        <f>BRPL_EOD!O5-BRPL_ISGS_exbus!O5</f>
        <v>5.7006225334106375E-3</v>
      </c>
      <c r="P5" s="24">
        <f>BRPL_EOD!P5-BRPL_ISGS_exbus!P5</f>
        <v>2.9145259938800905E-3</v>
      </c>
      <c r="Q5" s="24">
        <f>BRPL_EOD!Q5-BRPL_ISGS_exbus!Q5</f>
        <v>3.9140495867684422E-4</v>
      </c>
      <c r="R5" s="24">
        <f>BRPL_EOD!R5-BRPL_ISGS_exbus!R5</f>
        <v>8.2245441925365981E-4</v>
      </c>
      <c r="S5" s="24">
        <f>BRPL_EOD!S5-BRPL_ISGS_exbus!S5</f>
        <v>8.9208809166052561E-3</v>
      </c>
      <c r="T5" s="24">
        <f>BRPL_EOD!T5-BRPL_ISGS_exbus!T5</f>
        <v>-1.8116363636364596E-3</v>
      </c>
      <c r="U5" s="24">
        <f>BRPL_EOD!U5-BRPL_ISGS_exbus!U5</f>
        <v>-6.2905225547638111E-4</v>
      </c>
      <c r="V5" s="24">
        <f>BRPL_EOD!V5-BRPL_ISGS_exbus!V5</f>
        <v>9.1428571428586736E-4</v>
      </c>
      <c r="W5" s="24">
        <f>BRPL_EOD!W5-BRPL_ISGS_exbus!W5</f>
        <v>2.4260020152269135E-3</v>
      </c>
      <c r="X5" s="24">
        <f>BRPL_EOD!X5-BRPL_ISGS_exbus!X5</f>
        <v>-1.7215919282449477E-3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3.2770009771638797E-3</v>
      </c>
      <c r="L6" s="24">
        <f>BRPL_EOD!L6-BRPL_ISGS_exbus!L6</f>
        <v>-1.2586556109539515E-4</v>
      </c>
      <c r="M6" s="24">
        <f>BRPL_EOD!M6-BRPL_ISGS_exbus!M6</f>
        <v>2.2913178460584049E-3</v>
      </c>
      <c r="N6" s="24">
        <f>BRPL_EOD!N6-BRPL_ISGS_exbus!N6</f>
        <v>-5.1827419786114604E-3</v>
      </c>
      <c r="O6" s="24">
        <f>BRPL_EOD!O6-BRPL_ISGS_exbus!O6</f>
        <v>5.7006225334106375E-3</v>
      </c>
      <c r="P6" s="24">
        <f>BRPL_EOD!P6-BRPL_ISGS_exbus!P6</f>
        <v>2.9145259938800905E-3</v>
      </c>
      <c r="Q6" s="24">
        <f>BRPL_EOD!Q6-BRPL_ISGS_exbus!Q6</f>
        <v>3.9140495867684422E-4</v>
      </c>
      <c r="R6" s="24">
        <f>BRPL_EOD!R6-BRPL_ISGS_exbus!R6</f>
        <v>8.2245441925365981E-4</v>
      </c>
      <c r="S6" s="24">
        <f>BRPL_EOD!S6-BRPL_ISGS_exbus!S6</f>
        <v>8.9208809166052561E-3</v>
      </c>
      <c r="T6" s="24">
        <f>BRPL_EOD!T6-BRPL_ISGS_exbus!T6</f>
        <v>-1.8116363636364596E-3</v>
      </c>
      <c r="U6" s="24">
        <f>BRPL_EOD!U6-BRPL_ISGS_exbus!U6</f>
        <v>-6.2905225547638111E-4</v>
      </c>
      <c r="V6" s="24">
        <f>BRPL_EOD!V6-BRPL_ISGS_exbus!V6</f>
        <v>9.1428571428586736E-4</v>
      </c>
      <c r="W6" s="24">
        <f>BRPL_EOD!W6-BRPL_ISGS_exbus!W6</f>
        <v>2.4260020152269135E-3</v>
      </c>
      <c r="X6" s="24">
        <f>BRPL_EOD!X6-BRPL_ISGS_exbus!X6</f>
        <v>-1.7215919282449477E-3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-3.0139413634060475E-3</v>
      </c>
      <c r="L7" s="24">
        <f>BRPL_EOD!L7-BRPL_ISGS_exbus!L7</f>
        <v>-1.6052575632308219E-4</v>
      </c>
      <c r="M7" s="24">
        <f>BRPL_EOD!M7-BRPL_ISGS_exbus!M7</f>
        <v>2.2913178460584049E-3</v>
      </c>
      <c r="N7" s="24">
        <f>BRPL_EOD!N7-BRPL_ISGS_exbus!N7</f>
        <v>-5.1827419786114604E-3</v>
      </c>
      <c r="O7" s="24">
        <f>BRPL_EOD!O7-BRPL_ISGS_exbus!O7</f>
        <v>5.7006225334106375E-3</v>
      </c>
      <c r="P7" s="24">
        <f>BRPL_EOD!P7-BRPL_ISGS_exbus!P7</f>
        <v>2.9145259938800905E-3</v>
      </c>
      <c r="Q7" s="24">
        <f>BRPL_EOD!Q7-BRPL_ISGS_exbus!Q7</f>
        <v>-5.0397611147934285E-4</v>
      </c>
      <c r="R7" s="24">
        <f>BRPL_EOD!R7-BRPL_ISGS_exbus!R7</f>
        <v>8.2245441925365981E-4</v>
      </c>
      <c r="S7" s="24">
        <f>BRPL_EOD!S7-BRPL_ISGS_exbus!S7</f>
        <v>6.4361858529808913E-3</v>
      </c>
      <c r="T7" s="24">
        <f>BRPL_EOD!T7-BRPL_ISGS_exbus!T7</f>
        <v>-1.6761904761852797E-5</v>
      </c>
      <c r="U7" s="24">
        <f>BRPL_EOD!U7-BRPL_ISGS_exbus!U7</f>
        <v>-6.2905225547638111E-4</v>
      </c>
      <c r="V7" s="24">
        <f>BRPL_EOD!V7-BRPL_ISGS_exbus!V7</f>
        <v>9.1428571428586736E-4</v>
      </c>
      <c r="W7" s="24">
        <f>BRPL_EOD!W7-BRPL_ISGS_exbus!W7</f>
        <v>2.4260020152269135E-3</v>
      </c>
      <c r="X7" s="24">
        <f>BRPL_EOD!X7-BRPL_ISGS_exbus!X7</f>
        <v>-1.7215919282449477E-3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-3.0139413634060475E-3</v>
      </c>
      <c r="L8" s="24">
        <f>BRPL_EOD!L8-BRPL_ISGS_exbus!L8</f>
        <v>-1.6052575632308219E-4</v>
      </c>
      <c r="M8" s="24">
        <f>BRPL_EOD!M8-BRPL_ISGS_exbus!M8</f>
        <v>2.2913178460584049E-3</v>
      </c>
      <c r="N8" s="24">
        <f>BRPL_EOD!N8-BRPL_ISGS_exbus!N8</f>
        <v>-5.1827419786114604E-3</v>
      </c>
      <c r="O8" s="24">
        <f>BRPL_EOD!O8-BRPL_ISGS_exbus!O8</f>
        <v>5.7006225334106375E-3</v>
      </c>
      <c r="P8" s="24">
        <f>BRPL_EOD!P8-BRPL_ISGS_exbus!P8</f>
        <v>2.9145259938800905E-3</v>
      </c>
      <c r="Q8" s="24">
        <f>BRPL_EOD!Q8-BRPL_ISGS_exbus!Q8</f>
        <v>-5.0397611147934285E-4</v>
      </c>
      <c r="R8" s="24">
        <f>BRPL_EOD!R8-BRPL_ISGS_exbus!R8</f>
        <v>8.2245441925365981E-4</v>
      </c>
      <c r="S8" s="24">
        <f>BRPL_EOD!S8-BRPL_ISGS_exbus!S8</f>
        <v>6.4361858529808913E-3</v>
      </c>
      <c r="T8" s="24">
        <f>BRPL_EOD!T8-BRPL_ISGS_exbus!T8</f>
        <v>-1.6761904761852797E-5</v>
      </c>
      <c r="U8" s="24">
        <f>BRPL_EOD!U8-BRPL_ISGS_exbus!U8</f>
        <v>-6.2905225547638111E-4</v>
      </c>
      <c r="V8" s="24">
        <f>BRPL_EOD!V8-BRPL_ISGS_exbus!V8</f>
        <v>9.1428571428586736E-4</v>
      </c>
      <c r="W8" s="24">
        <f>BRPL_EOD!W8-BRPL_ISGS_exbus!W8</f>
        <v>2.4260020152269135E-3</v>
      </c>
      <c r="X8" s="24">
        <f>BRPL_EOD!X8-BRPL_ISGS_exbus!X8</f>
        <v>-1.7215919282449477E-3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3.0591444020160452E-3</v>
      </c>
      <c r="L9" s="24">
        <f>BRPL_EOD!L9-BRPL_ISGS_exbus!L9</f>
        <v>6.1635994764941415E-5</v>
      </c>
      <c r="M9" s="24">
        <f>BRPL_EOD!M9-BRPL_ISGS_exbus!M9</f>
        <v>2.2913178460584049E-3</v>
      </c>
      <c r="N9" s="24">
        <f>BRPL_EOD!N9-BRPL_ISGS_exbus!N9</f>
        <v>-5.1827419786114604E-3</v>
      </c>
      <c r="O9" s="24">
        <f>BRPL_EOD!O9-BRPL_ISGS_exbus!O9</f>
        <v>5.7006225334106375E-3</v>
      </c>
      <c r="P9" s="24">
        <f>BRPL_EOD!P9-BRPL_ISGS_exbus!P9</f>
        <v>2.9145259938800905E-3</v>
      </c>
      <c r="Q9" s="24">
        <f>BRPL_EOD!Q9-BRPL_ISGS_exbus!Q9</f>
        <v>-5.0397611147934285E-4</v>
      </c>
      <c r="R9" s="24">
        <f>BRPL_EOD!R9-BRPL_ISGS_exbus!R9</f>
        <v>1.7768886010358642E-3</v>
      </c>
      <c r="S9" s="24">
        <f>BRPL_EOD!S9-BRPL_ISGS_exbus!S9</f>
        <v>6.4361858529808913E-3</v>
      </c>
      <c r="T9" s="24">
        <f>BRPL_EOD!T9-BRPL_ISGS_exbus!T9</f>
        <v>-1.6761904761852797E-5</v>
      </c>
      <c r="U9" s="24">
        <f>BRPL_EOD!U9-BRPL_ISGS_exbus!U9</f>
        <v>-6.2905225547638111E-4</v>
      </c>
      <c r="V9" s="24">
        <f>BRPL_EOD!V9-BRPL_ISGS_exbus!V9</f>
        <v>-2.4037997504677833E-3</v>
      </c>
      <c r="W9" s="24">
        <f>BRPL_EOD!W9-BRPL_ISGS_exbus!W9</f>
        <v>2.4260020152269135E-3</v>
      </c>
      <c r="X9" s="24">
        <f>BRPL_EOD!X9-BRPL_ISGS_exbus!X9</f>
        <v>-1.7215919282449477E-3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-1.0028772964801647E-2</v>
      </c>
      <c r="L10" s="24">
        <f>BRPL_EOD!L10-BRPL_ISGS_exbus!L10</f>
        <v>-1.2126110045684868E-4</v>
      </c>
      <c r="M10" s="24">
        <f>BRPL_EOD!M10-BRPL_ISGS_exbus!M10</f>
        <v>2.2913178460584049E-3</v>
      </c>
      <c r="N10" s="24">
        <f>BRPL_EOD!N10-BRPL_ISGS_exbus!N10</f>
        <v>-5.1827419786114604E-3</v>
      </c>
      <c r="O10" s="24">
        <f>BRPL_EOD!O10-BRPL_ISGS_exbus!O10</f>
        <v>5.7006225334106375E-3</v>
      </c>
      <c r="P10" s="24">
        <f>BRPL_EOD!P10-BRPL_ISGS_exbus!P10</f>
        <v>2.9145259938800905E-3</v>
      </c>
      <c r="Q10" s="24">
        <f>BRPL_EOD!Q10-BRPL_ISGS_exbus!Q10</f>
        <v>-2.1703716892131908E-3</v>
      </c>
      <c r="R10" s="24">
        <f>BRPL_EOD!R10-BRPL_ISGS_exbus!R10</f>
        <v>1.7768886010358642E-3</v>
      </c>
      <c r="S10" s="24">
        <f>BRPL_EOD!S10-BRPL_ISGS_exbus!S10</f>
        <v>4.7473540723981245E-3</v>
      </c>
      <c r="T10" s="24">
        <f>BRPL_EOD!T10-BRPL_ISGS_exbus!T10</f>
        <v>-1.6761904761852797E-5</v>
      </c>
      <c r="U10" s="24">
        <f>BRPL_EOD!U10-BRPL_ISGS_exbus!U10</f>
        <v>-6.2905225547638111E-4</v>
      </c>
      <c r="V10" s="24">
        <f>BRPL_EOD!V10-BRPL_ISGS_exbus!V10</f>
        <v>-2.4037997504677833E-3</v>
      </c>
      <c r="W10" s="24">
        <f>BRPL_EOD!W10-BRPL_ISGS_exbus!W10</f>
        <v>2.4260020152269135E-3</v>
      </c>
      <c r="X10" s="24">
        <f>BRPL_EOD!X10-BRPL_ISGS_exbus!X10</f>
        <v>-1.7215919282449477E-3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-1.0028772964801647E-2</v>
      </c>
      <c r="L11" s="24">
        <f>BRPL_EOD!L11-BRPL_ISGS_exbus!L11</f>
        <v>-6.522943590780983E-5</v>
      </c>
      <c r="M11" s="24">
        <f>BRPL_EOD!M11-BRPL_ISGS_exbus!M11</f>
        <v>2.2913178460584049E-3</v>
      </c>
      <c r="N11" s="24">
        <f>BRPL_EOD!N11-BRPL_ISGS_exbus!N11</f>
        <v>-5.1827419786114604E-3</v>
      </c>
      <c r="O11" s="24">
        <f>BRPL_EOD!O11-BRPL_ISGS_exbus!O11</f>
        <v>5.7006225334106375E-3</v>
      </c>
      <c r="P11" s="24">
        <f>BRPL_EOD!P11-BRPL_ISGS_exbus!P11</f>
        <v>2.9145259938800905E-3</v>
      </c>
      <c r="Q11" s="24">
        <f>BRPL_EOD!Q11-BRPL_ISGS_exbus!Q11</f>
        <v>1.8483152627188915E-3</v>
      </c>
      <c r="R11" s="24">
        <f>BRPL_EOD!R11-BRPL_ISGS_exbus!R11</f>
        <v>1.7768886010358642E-3</v>
      </c>
      <c r="S11" s="24">
        <f>BRPL_EOD!S11-BRPL_ISGS_exbus!S11</f>
        <v>4.7473540723981245E-3</v>
      </c>
      <c r="T11" s="24">
        <f>BRPL_EOD!T11-BRPL_ISGS_exbus!T11</f>
        <v>-1.6761904761852797E-5</v>
      </c>
      <c r="U11" s="24">
        <f>BRPL_EOD!U11-BRPL_ISGS_exbus!U11</f>
        <v>-6.2905225547638111E-4</v>
      </c>
      <c r="V11" s="24">
        <f>BRPL_EOD!V11-BRPL_ISGS_exbus!V11</f>
        <v>-2.4037997504677833E-3</v>
      </c>
      <c r="W11" s="24">
        <f>BRPL_EOD!W11-BRPL_ISGS_exbus!W11</f>
        <v>2.4260020152269135E-3</v>
      </c>
      <c r="X11" s="24">
        <f>BRPL_EOD!X11-BRPL_ISGS_exbus!X11</f>
        <v>-1.7215919282449477E-3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-1.0028772964801647E-2</v>
      </c>
      <c r="L12" s="24">
        <f>BRPL_EOD!L12-BRPL_ISGS_exbus!L12</f>
        <v>-2.2445227218881314E-4</v>
      </c>
      <c r="M12" s="24">
        <f>BRPL_EOD!M12-BRPL_ISGS_exbus!M12</f>
        <v>2.2913178460584049E-3</v>
      </c>
      <c r="N12" s="24">
        <f>BRPL_EOD!N12-BRPL_ISGS_exbus!N12</f>
        <v>-5.1827419786114604E-3</v>
      </c>
      <c r="O12" s="24">
        <f>BRPL_EOD!O12-BRPL_ISGS_exbus!O12</f>
        <v>5.7006225334106375E-3</v>
      </c>
      <c r="P12" s="24">
        <f>BRPL_EOD!P12-BRPL_ISGS_exbus!P12</f>
        <v>2.9145259938800905E-3</v>
      </c>
      <c r="Q12" s="24">
        <f>BRPL_EOD!Q12-BRPL_ISGS_exbus!Q12</f>
        <v>1.8483152627188915E-3</v>
      </c>
      <c r="R12" s="24">
        <f>BRPL_EOD!R12-BRPL_ISGS_exbus!R12</f>
        <v>1.7768886010358642E-3</v>
      </c>
      <c r="S12" s="24">
        <f>BRPL_EOD!S12-BRPL_ISGS_exbus!S12</f>
        <v>3.102308833446088E-3</v>
      </c>
      <c r="T12" s="24">
        <f>BRPL_EOD!T12-BRPL_ISGS_exbus!T12</f>
        <v>-1.6761904761852797E-5</v>
      </c>
      <c r="U12" s="24">
        <f>BRPL_EOD!U12-BRPL_ISGS_exbus!U12</f>
        <v>-6.2905225547638111E-4</v>
      </c>
      <c r="V12" s="24">
        <f>BRPL_EOD!V12-BRPL_ISGS_exbus!V12</f>
        <v>-2.4037997504677833E-3</v>
      </c>
      <c r="W12" s="24">
        <f>BRPL_EOD!W12-BRPL_ISGS_exbus!W12</f>
        <v>2.4260020152269135E-3</v>
      </c>
      <c r="X12" s="24">
        <f>BRPL_EOD!X12-BRPL_ISGS_exbus!X12</f>
        <v>-1.7215919282449477E-3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-1.0028772964801647E-2</v>
      </c>
      <c r="L13" s="24">
        <f>BRPL_EOD!L13-BRPL_ISGS_exbus!L13</f>
        <v>9.4344697075143813E-5</v>
      </c>
      <c r="M13" s="24">
        <f>BRPL_EOD!M13-BRPL_ISGS_exbus!M13</f>
        <v>2.2913178460584049E-3</v>
      </c>
      <c r="N13" s="24">
        <f>BRPL_EOD!N13-BRPL_ISGS_exbus!N13</f>
        <v>-5.1827419786114604E-3</v>
      </c>
      <c r="O13" s="24">
        <f>BRPL_EOD!O13-BRPL_ISGS_exbus!O13</f>
        <v>5.7006225334106375E-3</v>
      </c>
      <c r="P13" s="24">
        <f>BRPL_EOD!P13-BRPL_ISGS_exbus!P13</f>
        <v>2.9145259938800905E-3</v>
      </c>
      <c r="Q13" s="24">
        <f>BRPL_EOD!Q13-BRPL_ISGS_exbus!Q13</f>
        <v>1.1146872393661411E-3</v>
      </c>
      <c r="R13" s="24">
        <f>BRPL_EOD!R13-BRPL_ISGS_exbus!R13</f>
        <v>1.7768886010358642E-3</v>
      </c>
      <c r="S13" s="24">
        <f>BRPL_EOD!S13-BRPL_ISGS_exbus!S13</f>
        <v>-1.7833065031984674E-3</v>
      </c>
      <c r="T13" s="24">
        <f>BRPL_EOD!T13-BRPL_ISGS_exbus!T13</f>
        <v>-1.6761904761852797E-5</v>
      </c>
      <c r="U13" s="24">
        <f>BRPL_EOD!U13-BRPL_ISGS_exbus!U13</f>
        <v>-6.2905225547638111E-4</v>
      </c>
      <c r="V13" s="24">
        <f>BRPL_EOD!V13-BRPL_ISGS_exbus!V13</f>
        <v>-2.4037997504677833E-3</v>
      </c>
      <c r="W13" s="24">
        <f>BRPL_EOD!W13-BRPL_ISGS_exbus!W13</f>
        <v>2.4260020152269135E-3</v>
      </c>
      <c r="X13" s="24">
        <f>BRPL_EOD!X13-BRPL_ISGS_exbus!X13</f>
        <v>-1.7215919282449477E-3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-1.0028772964801647E-2</v>
      </c>
      <c r="L14" s="24">
        <f>BRPL_EOD!L14-BRPL_ISGS_exbus!L14</f>
        <v>9.4344697075143813E-5</v>
      </c>
      <c r="M14" s="24">
        <f>BRPL_EOD!M14-BRPL_ISGS_exbus!M14</f>
        <v>2.2913178460584049E-3</v>
      </c>
      <c r="N14" s="24">
        <f>BRPL_EOD!N14-BRPL_ISGS_exbus!N14</f>
        <v>-5.1827419786114604E-3</v>
      </c>
      <c r="O14" s="24">
        <f>BRPL_EOD!O14-BRPL_ISGS_exbus!O14</f>
        <v>5.7006225334106375E-3</v>
      </c>
      <c r="P14" s="24">
        <f>BRPL_EOD!P14-BRPL_ISGS_exbus!P14</f>
        <v>2.9145259938800905E-3</v>
      </c>
      <c r="Q14" s="24">
        <f>BRPL_EOD!Q14-BRPL_ISGS_exbus!Q14</f>
        <v>1.1146872393661411E-3</v>
      </c>
      <c r="R14" s="24">
        <f>BRPL_EOD!R14-BRPL_ISGS_exbus!R14</f>
        <v>1.7768886010358642E-3</v>
      </c>
      <c r="S14" s="24">
        <f>BRPL_EOD!S14-BRPL_ISGS_exbus!S14</f>
        <v>-1.7833065031984674E-3</v>
      </c>
      <c r="T14" s="24">
        <f>BRPL_EOD!T14-BRPL_ISGS_exbus!T14</f>
        <v>-1.6761904761852797E-5</v>
      </c>
      <c r="U14" s="24">
        <f>BRPL_EOD!U14-BRPL_ISGS_exbus!U14</f>
        <v>-6.2905225547638111E-4</v>
      </c>
      <c r="V14" s="24">
        <f>BRPL_EOD!V14-BRPL_ISGS_exbus!V14</f>
        <v>-2.4037997504677833E-3</v>
      </c>
      <c r="W14" s="24">
        <f>BRPL_EOD!W14-BRPL_ISGS_exbus!W14</f>
        <v>2.4260020152269135E-3</v>
      </c>
      <c r="X14" s="24">
        <f>BRPL_EOD!X14-BRPL_ISGS_exbus!X14</f>
        <v>-1.7215919282449477E-3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-1.0028772964801647E-2</v>
      </c>
      <c r="L15" s="24">
        <f>BRPL_EOD!L15-BRPL_ISGS_exbus!L15</f>
        <v>9.4344697075143813E-5</v>
      </c>
      <c r="M15" s="24">
        <f>BRPL_EOD!M15-BRPL_ISGS_exbus!M15</f>
        <v>2.2913178460584049E-3</v>
      </c>
      <c r="N15" s="24">
        <f>BRPL_EOD!N15-BRPL_ISGS_exbus!N15</f>
        <v>-5.1827419786114604E-3</v>
      </c>
      <c r="O15" s="24">
        <f>BRPL_EOD!O15-BRPL_ISGS_exbus!O15</f>
        <v>5.7006225334106375E-3</v>
      </c>
      <c r="P15" s="24">
        <f>BRPL_EOD!P15-BRPL_ISGS_exbus!P15</f>
        <v>2.9145259938800905E-3</v>
      </c>
      <c r="Q15" s="24">
        <f>BRPL_EOD!Q15-BRPL_ISGS_exbus!Q15</f>
        <v>1.1146872393661411E-3</v>
      </c>
      <c r="R15" s="24">
        <f>BRPL_EOD!R15-BRPL_ISGS_exbus!R15</f>
        <v>1.7768886010358642E-3</v>
      </c>
      <c r="S15" s="24">
        <f>BRPL_EOD!S15-BRPL_ISGS_exbus!S15</f>
        <v>-1.7833065031984674E-3</v>
      </c>
      <c r="T15" s="24">
        <f>BRPL_EOD!T15-BRPL_ISGS_exbus!T15</f>
        <v>-1.6761904761852797E-5</v>
      </c>
      <c r="U15" s="24">
        <f>BRPL_EOD!U15-BRPL_ISGS_exbus!U15</f>
        <v>-6.2905225547638111E-4</v>
      </c>
      <c r="V15" s="24">
        <f>BRPL_EOD!V15-BRPL_ISGS_exbus!V15</f>
        <v>-2.4037997504677833E-3</v>
      </c>
      <c r="W15" s="24">
        <f>BRPL_EOD!W15-BRPL_ISGS_exbus!W15</f>
        <v>2.4260020152269135E-3</v>
      </c>
      <c r="X15" s="24">
        <f>BRPL_EOD!X15-BRPL_ISGS_exbus!X15</f>
        <v>-1.7215919282449477E-3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-1.0028772964801647E-2</v>
      </c>
      <c r="L16" s="24">
        <f>BRPL_EOD!L16-BRPL_ISGS_exbus!L16</f>
        <v>9.4344697075143813E-5</v>
      </c>
      <c r="M16" s="24">
        <f>BRPL_EOD!M16-BRPL_ISGS_exbus!M16</f>
        <v>2.2913178460584049E-3</v>
      </c>
      <c r="N16" s="24">
        <f>BRPL_EOD!N16-BRPL_ISGS_exbus!N16</f>
        <v>-5.1827419786114604E-3</v>
      </c>
      <c r="O16" s="24">
        <f>BRPL_EOD!O16-BRPL_ISGS_exbus!O16</f>
        <v>5.7006225334106375E-3</v>
      </c>
      <c r="P16" s="24">
        <f>BRPL_EOD!P16-BRPL_ISGS_exbus!P16</f>
        <v>2.9145259938800905E-3</v>
      </c>
      <c r="Q16" s="24">
        <f>BRPL_EOD!Q16-BRPL_ISGS_exbus!Q16</f>
        <v>1.1146872393661411E-3</v>
      </c>
      <c r="R16" s="24">
        <f>BRPL_EOD!R16-BRPL_ISGS_exbus!R16</f>
        <v>1.7768886010358642E-3</v>
      </c>
      <c r="S16" s="24">
        <f>BRPL_EOD!S16-BRPL_ISGS_exbus!S16</f>
        <v>-1.7833065031984674E-3</v>
      </c>
      <c r="T16" s="24">
        <f>BRPL_EOD!T16-BRPL_ISGS_exbus!T16</f>
        <v>-1.6761904761852797E-5</v>
      </c>
      <c r="U16" s="24">
        <f>BRPL_EOD!U16-BRPL_ISGS_exbus!U16</f>
        <v>-6.2905225547638111E-4</v>
      </c>
      <c r="V16" s="24">
        <f>BRPL_EOD!V16-BRPL_ISGS_exbus!V16</f>
        <v>-2.4037997504677833E-3</v>
      </c>
      <c r="W16" s="24">
        <f>BRPL_EOD!W16-BRPL_ISGS_exbus!W16</f>
        <v>2.4260020152269135E-3</v>
      </c>
      <c r="X16" s="24">
        <f>BRPL_EOD!X16-BRPL_ISGS_exbus!X16</f>
        <v>-1.7215919282449477E-3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-1.0028772964801647E-2</v>
      </c>
      <c r="L17" s="24">
        <f>BRPL_EOD!L17-BRPL_ISGS_exbus!L17</f>
        <v>9.4344697075143813E-5</v>
      </c>
      <c r="M17" s="24">
        <f>BRPL_EOD!M17-BRPL_ISGS_exbus!M17</f>
        <v>2.2913178460584049E-3</v>
      </c>
      <c r="N17" s="24">
        <f>BRPL_EOD!N17-BRPL_ISGS_exbus!N17</f>
        <v>-5.1827419786114604E-3</v>
      </c>
      <c r="O17" s="24">
        <f>BRPL_EOD!O17-BRPL_ISGS_exbus!O17</f>
        <v>5.7006225334106375E-3</v>
      </c>
      <c r="P17" s="24">
        <f>BRPL_EOD!P17-BRPL_ISGS_exbus!P17</f>
        <v>2.9145259938800905E-3</v>
      </c>
      <c r="Q17" s="24">
        <f>BRPL_EOD!Q17-BRPL_ISGS_exbus!Q17</f>
        <v>1.1146872393661411E-3</v>
      </c>
      <c r="R17" s="24">
        <f>BRPL_EOD!R17-BRPL_ISGS_exbus!R17</f>
        <v>1.7768886010358642E-3</v>
      </c>
      <c r="S17" s="24">
        <f>BRPL_EOD!S17-BRPL_ISGS_exbus!S17</f>
        <v>-1.7833065031984674E-3</v>
      </c>
      <c r="T17" s="24">
        <f>BRPL_EOD!T17-BRPL_ISGS_exbus!T17</f>
        <v>-1.6761904761852797E-5</v>
      </c>
      <c r="U17" s="24">
        <f>BRPL_EOD!U17-BRPL_ISGS_exbus!U17</f>
        <v>-6.2905225547638111E-4</v>
      </c>
      <c r="V17" s="24">
        <f>BRPL_EOD!V17-BRPL_ISGS_exbus!V17</f>
        <v>-2.4037997504677833E-3</v>
      </c>
      <c r="W17" s="24">
        <f>BRPL_EOD!W17-BRPL_ISGS_exbus!W17</f>
        <v>2.4260020152269135E-3</v>
      </c>
      <c r="X17" s="24">
        <f>BRPL_EOD!X17-BRPL_ISGS_exbus!X17</f>
        <v>-1.7215919282449477E-3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-1.0028772964801647E-2</v>
      </c>
      <c r="L18" s="24">
        <f>BRPL_EOD!L18-BRPL_ISGS_exbus!L18</f>
        <v>9.4344697075143813E-5</v>
      </c>
      <c r="M18" s="24">
        <f>BRPL_EOD!M18-BRPL_ISGS_exbus!M18</f>
        <v>2.2913178460584049E-3</v>
      </c>
      <c r="N18" s="24">
        <f>BRPL_EOD!N18-BRPL_ISGS_exbus!N18</f>
        <v>-5.1827419786114604E-3</v>
      </c>
      <c r="O18" s="24">
        <f>BRPL_EOD!O18-BRPL_ISGS_exbus!O18</f>
        <v>5.7006225334106375E-3</v>
      </c>
      <c r="P18" s="24">
        <f>BRPL_EOD!P18-BRPL_ISGS_exbus!P18</f>
        <v>2.9145259938800905E-3</v>
      </c>
      <c r="Q18" s="24">
        <f>BRPL_EOD!Q18-BRPL_ISGS_exbus!Q18</f>
        <v>1.1146872393661411E-3</v>
      </c>
      <c r="R18" s="24">
        <f>BRPL_EOD!R18-BRPL_ISGS_exbus!R18</f>
        <v>1.7768886010358642E-3</v>
      </c>
      <c r="S18" s="24">
        <f>BRPL_EOD!S18-BRPL_ISGS_exbus!S18</f>
        <v>-1.7833065031984674E-3</v>
      </c>
      <c r="T18" s="24">
        <f>BRPL_EOD!T18-BRPL_ISGS_exbus!T18</f>
        <v>-1.6761904761852797E-5</v>
      </c>
      <c r="U18" s="24">
        <f>BRPL_EOD!U18-BRPL_ISGS_exbus!U18</f>
        <v>-6.2905225547638111E-4</v>
      </c>
      <c r="V18" s="24">
        <f>BRPL_EOD!V18-BRPL_ISGS_exbus!V18</f>
        <v>-2.4037997504677833E-3</v>
      </c>
      <c r="W18" s="24">
        <f>BRPL_EOD!W18-BRPL_ISGS_exbus!W18</f>
        <v>2.4260020152269135E-3</v>
      </c>
      <c r="X18" s="24">
        <f>BRPL_EOD!X18-BRPL_ISGS_exbus!X18</f>
        <v>-1.7215919282449477E-3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-1.0028772964801647E-2</v>
      </c>
      <c r="L19" s="24">
        <f>BRPL_EOD!L19-BRPL_ISGS_exbus!L19</f>
        <v>9.4344697075143813E-5</v>
      </c>
      <c r="M19" s="24">
        <f>BRPL_EOD!M19-BRPL_ISGS_exbus!M19</f>
        <v>2.2913178460584049E-3</v>
      </c>
      <c r="N19" s="24">
        <f>BRPL_EOD!N19-BRPL_ISGS_exbus!N19</f>
        <v>-5.1827419786114604E-3</v>
      </c>
      <c r="O19" s="24">
        <f>BRPL_EOD!O19-BRPL_ISGS_exbus!O19</f>
        <v>5.7006225334106375E-3</v>
      </c>
      <c r="P19" s="24">
        <f>BRPL_EOD!P19-BRPL_ISGS_exbus!P19</f>
        <v>2.9145259938800905E-3</v>
      </c>
      <c r="Q19" s="24">
        <f>BRPL_EOD!Q19-BRPL_ISGS_exbus!Q19</f>
        <v>1.1146872393661411E-3</v>
      </c>
      <c r="R19" s="24">
        <f>BRPL_EOD!R19-BRPL_ISGS_exbus!R19</f>
        <v>1.7768886010358642E-3</v>
      </c>
      <c r="S19" s="24">
        <f>BRPL_EOD!S19-BRPL_ISGS_exbus!S19</f>
        <v>-1.7833065031984674E-3</v>
      </c>
      <c r="T19" s="24">
        <f>BRPL_EOD!T19-BRPL_ISGS_exbus!T19</f>
        <v>-1.6761904761852797E-5</v>
      </c>
      <c r="U19" s="24">
        <f>BRPL_EOD!U19-BRPL_ISGS_exbus!U19</f>
        <v>-6.2905225547638111E-4</v>
      </c>
      <c r="V19" s="24">
        <f>BRPL_EOD!V19-BRPL_ISGS_exbus!V19</f>
        <v>-2.4037997504677833E-3</v>
      </c>
      <c r="W19" s="24">
        <f>BRPL_EOD!W19-BRPL_ISGS_exbus!W19</f>
        <v>2.4260020152269135E-3</v>
      </c>
      <c r="X19" s="24">
        <f>BRPL_EOD!X19-BRPL_ISGS_exbus!X19</f>
        <v>-1.7215919282449477E-3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-1.0028772964801647E-2</v>
      </c>
      <c r="L20" s="24">
        <f>BRPL_EOD!L20-BRPL_ISGS_exbus!L20</f>
        <v>9.4344697075143813E-5</v>
      </c>
      <c r="M20" s="24">
        <f>BRPL_EOD!M20-BRPL_ISGS_exbus!M20</f>
        <v>2.2913178460584049E-3</v>
      </c>
      <c r="N20" s="24">
        <f>BRPL_EOD!N20-BRPL_ISGS_exbus!N20</f>
        <v>-5.1827419786114604E-3</v>
      </c>
      <c r="O20" s="24">
        <f>BRPL_EOD!O20-BRPL_ISGS_exbus!O20</f>
        <v>5.7006225334106375E-3</v>
      </c>
      <c r="P20" s="24">
        <f>BRPL_EOD!P20-BRPL_ISGS_exbus!P20</f>
        <v>2.9145259938800905E-3</v>
      </c>
      <c r="Q20" s="24">
        <f>BRPL_EOD!Q20-BRPL_ISGS_exbus!Q20</f>
        <v>1.1146872393661411E-3</v>
      </c>
      <c r="R20" s="24">
        <f>BRPL_EOD!R20-BRPL_ISGS_exbus!R20</f>
        <v>1.7768886010358642E-3</v>
      </c>
      <c r="S20" s="24">
        <f>BRPL_EOD!S20-BRPL_ISGS_exbus!S20</f>
        <v>-1.7833065031984674E-3</v>
      </c>
      <c r="T20" s="24">
        <f>BRPL_EOD!T20-BRPL_ISGS_exbus!T20</f>
        <v>-1.6761904761852797E-5</v>
      </c>
      <c r="U20" s="24">
        <f>BRPL_EOD!U20-BRPL_ISGS_exbus!U20</f>
        <v>-6.2905225547638111E-4</v>
      </c>
      <c r="V20" s="24">
        <f>BRPL_EOD!V20-BRPL_ISGS_exbus!V20</f>
        <v>-2.4037997504677833E-3</v>
      </c>
      <c r="W20" s="24">
        <f>BRPL_EOD!W20-BRPL_ISGS_exbus!W20</f>
        <v>2.4260020152269135E-3</v>
      </c>
      <c r="X20" s="24">
        <f>BRPL_EOD!X20-BRPL_ISGS_exbus!X20</f>
        <v>-1.7215919282449477E-3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-1.0028772964801647E-2</v>
      </c>
      <c r="L21" s="24">
        <f>BRPL_EOD!L21-BRPL_ISGS_exbus!L21</f>
        <v>9.4344697075143813E-5</v>
      </c>
      <c r="M21" s="24">
        <f>BRPL_EOD!M21-BRPL_ISGS_exbus!M21</f>
        <v>2.2913178460584049E-3</v>
      </c>
      <c r="N21" s="24">
        <f>BRPL_EOD!N21-BRPL_ISGS_exbus!N21</f>
        <v>-5.1827419786114604E-3</v>
      </c>
      <c r="O21" s="24">
        <f>BRPL_EOD!O21-BRPL_ISGS_exbus!O21</f>
        <v>5.7006225334106375E-3</v>
      </c>
      <c r="P21" s="24">
        <f>BRPL_EOD!P21-BRPL_ISGS_exbus!P21</f>
        <v>2.9145259938800905E-3</v>
      </c>
      <c r="Q21" s="24">
        <f>BRPL_EOD!Q21-BRPL_ISGS_exbus!Q21</f>
        <v>1.1146872393661411E-3</v>
      </c>
      <c r="R21" s="24">
        <f>BRPL_EOD!R21-BRPL_ISGS_exbus!R21</f>
        <v>1.7768886010358642E-3</v>
      </c>
      <c r="S21" s="24">
        <f>BRPL_EOD!S21-BRPL_ISGS_exbus!S21</f>
        <v>-1.7833065031984674E-3</v>
      </c>
      <c r="T21" s="24">
        <f>BRPL_EOD!T21-BRPL_ISGS_exbus!T21</f>
        <v>-1.6761904761852797E-5</v>
      </c>
      <c r="U21" s="24">
        <f>BRPL_EOD!U21-BRPL_ISGS_exbus!U21</f>
        <v>-6.2905225547638111E-4</v>
      </c>
      <c r="V21" s="24">
        <f>BRPL_EOD!V21-BRPL_ISGS_exbus!V21</f>
        <v>-2.4037997504677833E-3</v>
      </c>
      <c r="W21" s="24">
        <f>BRPL_EOD!W21-BRPL_ISGS_exbus!W21</f>
        <v>2.4260020152269135E-3</v>
      </c>
      <c r="X21" s="24">
        <f>BRPL_EOD!X21-BRPL_ISGS_exbus!X21</f>
        <v>-1.7215919282449477E-3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-1.0028772964801647E-2</v>
      </c>
      <c r="L22" s="24">
        <f>BRPL_EOD!L22-BRPL_ISGS_exbus!L22</f>
        <v>9.4344697075143813E-5</v>
      </c>
      <c r="M22" s="24">
        <f>BRPL_EOD!M22-BRPL_ISGS_exbus!M22</f>
        <v>2.2913178460584049E-3</v>
      </c>
      <c r="N22" s="24">
        <f>BRPL_EOD!N22-BRPL_ISGS_exbus!N22</f>
        <v>-5.1827419786114604E-3</v>
      </c>
      <c r="O22" s="24">
        <f>BRPL_EOD!O22-BRPL_ISGS_exbus!O22</f>
        <v>5.7006225334106375E-3</v>
      </c>
      <c r="P22" s="24">
        <f>BRPL_EOD!P22-BRPL_ISGS_exbus!P22</f>
        <v>2.9145259938800905E-3</v>
      </c>
      <c r="Q22" s="24">
        <f>BRPL_EOD!Q22-BRPL_ISGS_exbus!Q22</f>
        <v>1.1146872393661411E-3</v>
      </c>
      <c r="R22" s="24">
        <f>BRPL_EOD!R22-BRPL_ISGS_exbus!R22</f>
        <v>1.7768886010358642E-3</v>
      </c>
      <c r="S22" s="24">
        <f>BRPL_EOD!S22-BRPL_ISGS_exbus!S22</f>
        <v>-1.7833065031984674E-3</v>
      </c>
      <c r="T22" s="24">
        <f>BRPL_EOD!T22-BRPL_ISGS_exbus!T22</f>
        <v>-1.6761904761852797E-5</v>
      </c>
      <c r="U22" s="24">
        <f>BRPL_EOD!U22-BRPL_ISGS_exbus!U22</f>
        <v>-6.2905225547638111E-4</v>
      </c>
      <c r="V22" s="24">
        <f>BRPL_EOD!V22-BRPL_ISGS_exbus!V22</f>
        <v>-2.4037997504677833E-3</v>
      </c>
      <c r="W22" s="24">
        <f>BRPL_EOD!W22-BRPL_ISGS_exbus!W22</f>
        <v>2.4260020152269135E-3</v>
      </c>
      <c r="X22" s="24">
        <f>BRPL_EOD!X22-BRPL_ISGS_exbus!X22</f>
        <v>-1.7215919282449477E-3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-1.0028772964801647E-2</v>
      </c>
      <c r="L23" s="24">
        <f>BRPL_EOD!L23-BRPL_ISGS_exbus!L23</f>
        <v>9.4344697075143813E-5</v>
      </c>
      <c r="M23" s="24">
        <f>BRPL_EOD!M23-BRPL_ISGS_exbus!M23</f>
        <v>2.2913178460584049E-3</v>
      </c>
      <c r="N23" s="24">
        <f>BRPL_EOD!N23-BRPL_ISGS_exbus!N23</f>
        <v>-5.1827419786114604E-3</v>
      </c>
      <c r="O23" s="24">
        <f>BRPL_EOD!O23-BRPL_ISGS_exbus!O23</f>
        <v>5.7006225334106375E-3</v>
      </c>
      <c r="P23" s="24">
        <f>BRPL_EOD!P23-BRPL_ISGS_exbus!P23</f>
        <v>2.9145259938800905E-3</v>
      </c>
      <c r="Q23" s="24">
        <f>BRPL_EOD!Q23-BRPL_ISGS_exbus!Q23</f>
        <v>1.1146872393661411E-3</v>
      </c>
      <c r="R23" s="24">
        <f>BRPL_EOD!R23-BRPL_ISGS_exbus!R23</f>
        <v>1.7768886010358642E-3</v>
      </c>
      <c r="S23" s="24">
        <f>BRPL_EOD!S23-BRPL_ISGS_exbus!S23</f>
        <v>-1.7833065031984674E-3</v>
      </c>
      <c r="T23" s="24">
        <f>BRPL_EOD!T23-BRPL_ISGS_exbus!T23</f>
        <v>-1.6761904761852797E-5</v>
      </c>
      <c r="U23" s="24">
        <f>BRPL_EOD!U23-BRPL_ISGS_exbus!U23</f>
        <v>-6.2905225547638111E-4</v>
      </c>
      <c r="V23" s="24">
        <f>BRPL_EOD!V23-BRPL_ISGS_exbus!V23</f>
        <v>-2.4037997504677833E-3</v>
      </c>
      <c r="W23" s="24">
        <f>BRPL_EOD!W23-BRPL_ISGS_exbus!W23</f>
        <v>2.4260020152269135E-3</v>
      </c>
      <c r="X23" s="24">
        <f>BRPL_EOD!X23-BRPL_ISGS_exbus!X23</f>
        <v>-1.7215919282449477E-3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-1.0028772964801647E-2</v>
      </c>
      <c r="L24" s="24">
        <f>BRPL_EOD!L24-BRPL_ISGS_exbus!L24</f>
        <v>9.4344697075143813E-5</v>
      </c>
      <c r="M24" s="24">
        <f>BRPL_EOD!M24-BRPL_ISGS_exbus!M24</f>
        <v>2.2913178460584049E-3</v>
      </c>
      <c r="N24" s="24">
        <f>BRPL_EOD!N24-BRPL_ISGS_exbus!N24</f>
        <v>-5.1827419786114604E-3</v>
      </c>
      <c r="O24" s="24">
        <f>BRPL_EOD!O24-BRPL_ISGS_exbus!O24</f>
        <v>5.7006225334106375E-3</v>
      </c>
      <c r="P24" s="24">
        <f>BRPL_EOD!P24-BRPL_ISGS_exbus!P24</f>
        <v>2.9145259938800905E-3</v>
      </c>
      <c r="Q24" s="24">
        <f>BRPL_EOD!Q24-BRPL_ISGS_exbus!Q24</f>
        <v>1.1146872393661411E-3</v>
      </c>
      <c r="R24" s="24">
        <f>BRPL_EOD!R24-BRPL_ISGS_exbus!R24</f>
        <v>1.7768886010358642E-3</v>
      </c>
      <c r="S24" s="24">
        <f>BRPL_EOD!S24-BRPL_ISGS_exbus!S24</f>
        <v>-1.7833065031984674E-3</v>
      </c>
      <c r="T24" s="24">
        <f>BRPL_EOD!T24-BRPL_ISGS_exbus!T24</f>
        <v>-1.6761904761852797E-5</v>
      </c>
      <c r="U24" s="24">
        <f>BRPL_EOD!U24-BRPL_ISGS_exbus!U24</f>
        <v>-6.2905225547638111E-4</v>
      </c>
      <c r="V24" s="24">
        <f>BRPL_EOD!V24-BRPL_ISGS_exbus!V24</f>
        <v>-2.4037997504677833E-3</v>
      </c>
      <c r="W24" s="24">
        <f>BRPL_EOD!W24-BRPL_ISGS_exbus!W24</f>
        <v>2.4260020152269135E-3</v>
      </c>
      <c r="X24" s="24">
        <f>BRPL_EOD!X24-BRPL_ISGS_exbus!X24</f>
        <v>-1.7215919282449477E-3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-1.0028772964801647E-2</v>
      </c>
      <c r="L25" s="24">
        <f>BRPL_EOD!L25-BRPL_ISGS_exbus!L25</f>
        <v>-1.6240510152698562E-4</v>
      </c>
      <c r="M25" s="24">
        <f>BRPL_EOD!M25-BRPL_ISGS_exbus!M25</f>
        <v>2.2913178460584049E-3</v>
      </c>
      <c r="N25" s="24">
        <f>BRPL_EOD!N25-BRPL_ISGS_exbus!N25</f>
        <v>-5.1827419786114604E-3</v>
      </c>
      <c r="O25" s="24">
        <f>BRPL_EOD!O25-BRPL_ISGS_exbus!O25</f>
        <v>5.7006225334106375E-3</v>
      </c>
      <c r="P25" s="24">
        <f>BRPL_EOD!P25-BRPL_ISGS_exbus!P25</f>
        <v>2.9145259938800905E-3</v>
      </c>
      <c r="Q25" s="24">
        <f>BRPL_EOD!Q25-BRPL_ISGS_exbus!Q25</f>
        <v>1.1146872393661411E-3</v>
      </c>
      <c r="R25" s="24">
        <f>BRPL_EOD!R25-BRPL_ISGS_exbus!R25</f>
        <v>1.7768886010358642E-3</v>
      </c>
      <c r="S25" s="24">
        <f>BRPL_EOD!S25-BRPL_ISGS_exbus!S25</f>
        <v>-1.7833065031984674E-3</v>
      </c>
      <c r="T25" s="24">
        <f>BRPL_EOD!T25-BRPL_ISGS_exbus!T25</f>
        <v>-1.6761904761852797E-5</v>
      </c>
      <c r="U25" s="24">
        <f>BRPL_EOD!U25-BRPL_ISGS_exbus!U25</f>
        <v>-6.2905225547638111E-4</v>
      </c>
      <c r="V25" s="24">
        <f>BRPL_EOD!V25-BRPL_ISGS_exbus!V25</f>
        <v>9.1428571428586736E-4</v>
      </c>
      <c r="W25" s="24">
        <f>BRPL_EOD!W25-BRPL_ISGS_exbus!W25</f>
        <v>2.4260020152269135E-3</v>
      </c>
      <c r="X25" s="24">
        <f>BRPL_EOD!X25-BRPL_ISGS_exbus!X25</f>
        <v>-1.7215919282449477E-3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-1.0028772964801647E-2</v>
      </c>
      <c r="L26" s="24">
        <f>BRPL_EOD!L26-BRPL_ISGS_exbus!L26</f>
        <v>-1.6240510152698562E-4</v>
      </c>
      <c r="M26" s="24">
        <f>BRPL_EOD!M26-BRPL_ISGS_exbus!M26</f>
        <v>2.2913178460584049E-3</v>
      </c>
      <c r="N26" s="24">
        <f>BRPL_EOD!N26-BRPL_ISGS_exbus!N26</f>
        <v>-5.1827419786114604E-3</v>
      </c>
      <c r="O26" s="24">
        <f>BRPL_EOD!O26-BRPL_ISGS_exbus!O26</f>
        <v>5.7006225334106375E-3</v>
      </c>
      <c r="P26" s="24">
        <f>BRPL_EOD!P26-BRPL_ISGS_exbus!P26</f>
        <v>2.9145259938800905E-3</v>
      </c>
      <c r="Q26" s="24">
        <f>BRPL_EOD!Q26-BRPL_ISGS_exbus!Q26</f>
        <v>1.1146872393661411E-3</v>
      </c>
      <c r="R26" s="24">
        <f>BRPL_EOD!R26-BRPL_ISGS_exbus!R26</f>
        <v>1.7768886010358642E-3</v>
      </c>
      <c r="S26" s="24">
        <f>BRPL_EOD!S26-BRPL_ISGS_exbus!S26</f>
        <v>-1.7833065031984674E-3</v>
      </c>
      <c r="T26" s="24">
        <f>BRPL_EOD!T26-BRPL_ISGS_exbus!T26</f>
        <v>-1.6761904761852797E-5</v>
      </c>
      <c r="U26" s="24">
        <f>BRPL_EOD!U26-BRPL_ISGS_exbus!U26</f>
        <v>-6.2905225547638111E-4</v>
      </c>
      <c r="V26" s="24">
        <f>BRPL_EOD!V26-BRPL_ISGS_exbus!V26</f>
        <v>9.1428571428586736E-4</v>
      </c>
      <c r="W26" s="24">
        <f>BRPL_EOD!W26-BRPL_ISGS_exbus!W26</f>
        <v>2.4260020152269135E-3</v>
      </c>
      <c r="X26" s="24">
        <f>BRPL_EOD!X26-BRPL_ISGS_exbus!X26</f>
        <v>-1.7215919282449477E-3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-1.0028772964801647E-2</v>
      </c>
      <c r="L27" s="24">
        <f>BRPL_EOD!L27-BRPL_ISGS_exbus!L27</f>
        <v>-1.7588210751640077E-4</v>
      </c>
      <c r="M27" s="24">
        <f>BRPL_EOD!M27-BRPL_ISGS_exbus!M27</f>
        <v>2.2913178460584049E-3</v>
      </c>
      <c r="N27" s="24">
        <f>BRPL_EOD!N27-BRPL_ISGS_exbus!N27</f>
        <v>-5.1827419786114604E-3</v>
      </c>
      <c r="O27" s="24">
        <f>BRPL_EOD!O27-BRPL_ISGS_exbus!O27</f>
        <v>5.7006225334106375E-3</v>
      </c>
      <c r="P27" s="24">
        <f>BRPL_EOD!P27-BRPL_ISGS_exbus!P27</f>
        <v>2.9145259938800905E-3</v>
      </c>
      <c r="Q27" s="24">
        <f>BRPL_EOD!Q27-BRPL_ISGS_exbus!Q27</f>
        <v>-5.0397611147934285E-4</v>
      </c>
      <c r="R27" s="24">
        <f>BRPL_EOD!R27-BRPL_ISGS_exbus!R27</f>
        <v>1.7768886010358642E-3</v>
      </c>
      <c r="S27" s="24">
        <f>BRPL_EOD!S27-BRPL_ISGS_exbus!S27</f>
        <v>6.4361858529808913E-3</v>
      </c>
      <c r="T27" s="24">
        <f>BRPL_EOD!T27-BRPL_ISGS_exbus!T27</f>
        <v>-1.6761904761852797E-5</v>
      </c>
      <c r="U27" s="24">
        <f>BRPL_EOD!U27-BRPL_ISGS_exbus!U27</f>
        <v>-6.2905225547638111E-4</v>
      </c>
      <c r="V27" s="24">
        <f>BRPL_EOD!V27-BRPL_ISGS_exbus!V27</f>
        <v>9.1428571428586736E-4</v>
      </c>
      <c r="W27" s="24">
        <f>BRPL_EOD!W27-BRPL_ISGS_exbus!W27</f>
        <v>2.4260020152269135E-3</v>
      </c>
      <c r="X27" s="24">
        <f>BRPL_EOD!X27-BRPL_ISGS_exbus!X27</f>
        <v>-1.7215919282449477E-3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-1.0028772964801647E-2</v>
      </c>
      <c r="L28" s="24">
        <f>BRPL_EOD!L28-BRPL_ISGS_exbus!L28</f>
        <v>-2.4150291910096655E-4</v>
      </c>
      <c r="M28" s="24">
        <f>BRPL_EOD!M28-BRPL_ISGS_exbus!M28</f>
        <v>2.2913178460584049E-3</v>
      </c>
      <c r="N28" s="24">
        <f>BRPL_EOD!N28-BRPL_ISGS_exbus!N28</f>
        <v>-5.1827419786114604E-3</v>
      </c>
      <c r="O28" s="24">
        <f>BRPL_EOD!O28-BRPL_ISGS_exbus!O28</f>
        <v>5.7006225334106375E-3</v>
      </c>
      <c r="P28" s="24">
        <f>BRPL_EOD!P28-BRPL_ISGS_exbus!P28</f>
        <v>2.9145259938800905E-3</v>
      </c>
      <c r="Q28" s="24">
        <f>BRPL_EOD!Q28-BRPL_ISGS_exbus!Q28</f>
        <v>-5.0397611147934285E-4</v>
      </c>
      <c r="R28" s="24">
        <f>BRPL_EOD!R28-BRPL_ISGS_exbus!R28</f>
        <v>1.7768886010358642E-3</v>
      </c>
      <c r="S28" s="24">
        <f>BRPL_EOD!S28-BRPL_ISGS_exbus!S28</f>
        <v>6.4361858529808913E-3</v>
      </c>
      <c r="T28" s="24">
        <f>BRPL_EOD!T28-BRPL_ISGS_exbus!T28</f>
        <v>-1.6761904761852797E-5</v>
      </c>
      <c r="U28" s="24">
        <f>BRPL_EOD!U28-BRPL_ISGS_exbus!U28</f>
        <v>-6.2905225547638111E-4</v>
      </c>
      <c r="V28" s="24">
        <f>BRPL_EOD!V28-BRPL_ISGS_exbus!V28</f>
        <v>9.1428571428586736E-4</v>
      </c>
      <c r="W28" s="24">
        <f>BRPL_EOD!W28-BRPL_ISGS_exbus!W28</f>
        <v>2.4260020152269135E-3</v>
      </c>
      <c r="X28" s="24">
        <f>BRPL_EOD!X28-BRPL_ISGS_exbus!X28</f>
        <v>-1.7215919282449477E-3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-1.0028772964801647E-2</v>
      </c>
      <c r="L29" s="24">
        <f>BRPL_EOD!L29-BRPL_ISGS_exbus!L29</f>
        <v>-1.2447827455908111E-4</v>
      </c>
      <c r="M29" s="24">
        <f>BRPL_EOD!M29-BRPL_ISGS_exbus!M29</f>
        <v>2.2913178460584049E-3</v>
      </c>
      <c r="N29" s="24">
        <f>BRPL_EOD!N29-BRPL_ISGS_exbus!N29</f>
        <v>-5.1827419786114604E-3</v>
      </c>
      <c r="O29" s="24">
        <f>BRPL_EOD!O29-BRPL_ISGS_exbus!O29</f>
        <v>5.7006225334106375E-3</v>
      </c>
      <c r="P29" s="24">
        <f>BRPL_EOD!P29-BRPL_ISGS_exbus!P29</f>
        <v>2.9145259938800905E-3</v>
      </c>
      <c r="Q29" s="24">
        <f>BRPL_EOD!Q29-BRPL_ISGS_exbus!Q29</f>
        <v>-5.0397611147934285E-4</v>
      </c>
      <c r="R29" s="24">
        <f>BRPL_EOD!R29-BRPL_ISGS_exbus!R29</f>
        <v>1.7768886010358642E-3</v>
      </c>
      <c r="S29" s="24">
        <f>BRPL_EOD!S29-BRPL_ISGS_exbus!S29</f>
        <v>6.4361858529808913E-3</v>
      </c>
      <c r="T29" s="24">
        <f>BRPL_EOD!T29-BRPL_ISGS_exbus!T29</f>
        <v>-1.6761904761852797E-5</v>
      </c>
      <c r="U29" s="24">
        <f>BRPL_EOD!U29-BRPL_ISGS_exbus!U29</f>
        <v>-6.2905225547638111E-4</v>
      </c>
      <c r="V29" s="24">
        <f>BRPL_EOD!V29-BRPL_ISGS_exbus!V29</f>
        <v>-2.4037997504677833E-3</v>
      </c>
      <c r="W29" s="24">
        <f>BRPL_EOD!W29-BRPL_ISGS_exbus!W29</f>
        <v>2.4260020152269135E-3</v>
      </c>
      <c r="X29" s="24">
        <f>BRPL_EOD!X29-BRPL_ISGS_exbus!X29</f>
        <v>-1.7215919282449477E-3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-1.0028772964801647E-2</v>
      </c>
      <c r="L30" s="24">
        <f>BRPL_EOD!L30-BRPL_ISGS_exbus!L30</f>
        <v>-1.7588210751640077E-4</v>
      </c>
      <c r="M30" s="24">
        <f>BRPL_EOD!M30-BRPL_ISGS_exbus!M30</f>
        <v>2.2913178460584049E-3</v>
      </c>
      <c r="N30" s="24">
        <f>BRPL_EOD!N30-BRPL_ISGS_exbus!N30</f>
        <v>-5.1827419786114604E-3</v>
      </c>
      <c r="O30" s="24">
        <f>BRPL_EOD!O30-BRPL_ISGS_exbus!O30</f>
        <v>5.7006225334106375E-3</v>
      </c>
      <c r="P30" s="24">
        <f>BRPL_EOD!P30-BRPL_ISGS_exbus!P30</f>
        <v>2.9145259938800905E-3</v>
      </c>
      <c r="Q30" s="24">
        <f>BRPL_EOD!Q30-BRPL_ISGS_exbus!Q30</f>
        <v>-5.0397611147934285E-4</v>
      </c>
      <c r="R30" s="24">
        <f>BRPL_EOD!R30-BRPL_ISGS_exbus!R30</f>
        <v>1.7768886010358642E-3</v>
      </c>
      <c r="S30" s="24">
        <f>BRPL_EOD!S30-BRPL_ISGS_exbus!S30</f>
        <v>6.4361858529808913E-3</v>
      </c>
      <c r="T30" s="24">
        <f>BRPL_EOD!T30-BRPL_ISGS_exbus!T30</f>
        <v>-1.6761904761852797E-5</v>
      </c>
      <c r="U30" s="24">
        <f>BRPL_EOD!U30-BRPL_ISGS_exbus!U30</f>
        <v>-6.2905225547638111E-4</v>
      </c>
      <c r="V30" s="24">
        <f>BRPL_EOD!V30-BRPL_ISGS_exbus!V30</f>
        <v>-2.4037997504677833E-3</v>
      </c>
      <c r="W30" s="24">
        <f>BRPL_EOD!W30-BRPL_ISGS_exbus!W30</f>
        <v>2.4260020152269135E-3</v>
      </c>
      <c r="X30" s="24">
        <f>BRPL_EOD!X30-BRPL_ISGS_exbus!X30</f>
        <v>-1.7215919282449477E-3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-1.0028772964801647E-2</v>
      </c>
      <c r="L31" s="24">
        <f>BRPL_EOD!L31-BRPL_ISGS_exbus!L31</f>
        <v>-1.6240510152698562E-4</v>
      </c>
      <c r="M31" s="24">
        <f>BRPL_EOD!M31-BRPL_ISGS_exbus!M31</f>
        <v>2.2913178460584049E-3</v>
      </c>
      <c r="N31" s="24">
        <f>BRPL_EOD!N31-BRPL_ISGS_exbus!N31</f>
        <v>-5.1827419786114604E-3</v>
      </c>
      <c r="O31" s="24">
        <f>BRPL_EOD!O31-BRPL_ISGS_exbus!O31</f>
        <v>5.7006225334106375E-3</v>
      </c>
      <c r="P31" s="24">
        <f>BRPL_EOD!P31-BRPL_ISGS_exbus!P31</f>
        <v>2.9145259938800905E-3</v>
      </c>
      <c r="Q31" s="24">
        <f>BRPL_EOD!Q31-BRPL_ISGS_exbus!Q31</f>
        <v>1.8410620689652824E-3</v>
      </c>
      <c r="R31" s="24">
        <f>BRPL_EOD!R31-BRPL_ISGS_exbus!R31</f>
        <v>1.7768886010358642E-3</v>
      </c>
      <c r="S31" s="24">
        <f>BRPL_EOD!S31-BRPL_ISGS_exbus!S31</f>
        <v>4.7316743192746813E-3</v>
      </c>
      <c r="T31" s="24">
        <f>BRPL_EOD!T31-BRPL_ISGS_exbus!T31</f>
        <v>-1.6761904761852797E-5</v>
      </c>
      <c r="U31" s="24">
        <f>BRPL_EOD!U31-BRPL_ISGS_exbus!U31</f>
        <v>-6.2905225547638111E-4</v>
      </c>
      <c r="V31" s="24">
        <f>BRPL_EOD!V31-BRPL_ISGS_exbus!V31</f>
        <v>-2.4037997504677833E-3</v>
      </c>
      <c r="W31" s="24">
        <f>BRPL_EOD!W31-BRPL_ISGS_exbus!W31</f>
        <v>2.4260020152269135E-3</v>
      </c>
      <c r="X31" s="24">
        <f>BRPL_EOD!X31-BRPL_ISGS_exbus!X31</f>
        <v>-1.7215919282449477E-3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-1.0028772964801647E-2</v>
      </c>
      <c r="L32" s="24">
        <f>BRPL_EOD!L32-BRPL_ISGS_exbus!L32</f>
        <v>-1.6240510152698562E-4</v>
      </c>
      <c r="M32" s="24">
        <f>BRPL_EOD!M32-BRPL_ISGS_exbus!M32</f>
        <v>2.2913178460584049E-3</v>
      </c>
      <c r="N32" s="24">
        <f>BRPL_EOD!N32-BRPL_ISGS_exbus!N32</f>
        <v>-5.1827419786114604E-3</v>
      </c>
      <c r="O32" s="24">
        <f>BRPL_EOD!O32-BRPL_ISGS_exbus!O32</f>
        <v>5.7006225334106375E-3</v>
      </c>
      <c r="P32" s="24">
        <f>BRPL_EOD!P32-BRPL_ISGS_exbus!P32</f>
        <v>2.9145259938800905E-3</v>
      </c>
      <c r="Q32" s="24">
        <f>BRPL_EOD!Q32-BRPL_ISGS_exbus!Q32</f>
        <v>-1.1655926358118407E-3</v>
      </c>
      <c r="R32" s="24">
        <f>BRPL_EOD!R32-BRPL_ISGS_exbus!R32</f>
        <v>1.7768886010358642E-3</v>
      </c>
      <c r="S32" s="24">
        <f>BRPL_EOD!S32-BRPL_ISGS_exbus!S32</f>
        <v>4.7316743192746813E-3</v>
      </c>
      <c r="T32" s="24">
        <f>BRPL_EOD!T32-BRPL_ISGS_exbus!T32</f>
        <v>-1.6761904761852797E-5</v>
      </c>
      <c r="U32" s="24">
        <f>BRPL_EOD!U32-BRPL_ISGS_exbus!U32</f>
        <v>-6.2905225547638111E-4</v>
      </c>
      <c r="V32" s="24">
        <f>BRPL_EOD!V32-BRPL_ISGS_exbus!V32</f>
        <v>-2.4037997504677833E-3</v>
      </c>
      <c r="W32" s="24">
        <f>BRPL_EOD!W32-BRPL_ISGS_exbus!W32</f>
        <v>2.4260020152269135E-3</v>
      </c>
      <c r="X32" s="24">
        <f>BRPL_EOD!X32-BRPL_ISGS_exbus!X32</f>
        <v>-1.7215919282449477E-3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-1.0028772964801647E-2</v>
      </c>
      <c r="L33" s="24">
        <f>BRPL_EOD!L33-BRPL_ISGS_exbus!L33</f>
        <v>-1.6240510152698562E-4</v>
      </c>
      <c r="M33" s="24">
        <f>BRPL_EOD!M33-BRPL_ISGS_exbus!M33</f>
        <v>2.2913178460584049E-3</v>
      </c>
      <c r="N33" s="24">
        <f>BRPL_EOD!N33-BRPL_ISGS_exbus!N33</f>
        <v>-5.1827419786114604E-3</v>
      </c>
      <c r="O33" s="24">
        <f>BRPL_EOD!O33-BRPL_ISGS_exbus!O33</f>
        <v>5.7006225334106375E-3</v>
      </c>
      <c r="P33" s="24">
        <f>BRPL_EOD!P33-BRPL_ISGS_exbus!P33</f>
        <v>2.9145259938800905E-3</v>
      </c>
      <c r="Q33" s="24">
        <f>BRPL_EOD!Q33-BRPL_ISGS_exbus!Q33</f>
        <v>-5.1509774436091504E-3</v>
      </c>
      <c r="R33" s="24">
        <f>BRPL_EOD!R33-BRPL_ISGS_exbus!R33</f>
        <v>1.7768886010358642E-3</v>
      </c>
      <c r="S33" s="24">
        <f>BRPL_EOD!S33-BRPL_ISGS_exbus!S33</f>
        <v>1.9221114058352029E-3</v>
      </c>
      <c r="T33" s="24">
        <f>BRPL_EOD!T33-BRPL_ISGS_exbus!T33</f>
        <v>-1.6761904761852797E-5</v>
      </c>
      <c r="U33" s="24">
        <f>BRPL_EOD!U33-BRPL_ISGS_exbus!U33</f>
        <v>-6.2905225547638111E-4</v>
      </c>
      <c r="V33" s="24">
        <f>BRPL_EOD!V33-BRPL_ISGS_exbus!V33</f>
        <v>-2.4037997504677833E-3</v>
      </c>
      <c r="W33" s="24">
        <f>BRPL_EOD!W33-BRPL_ISGS_exbus!W33</f>
        <v>2.4260020152269135E-3</v>
      </c>
      <c r="X33" s="24">
        <f>BRPL_EOD!X33-BRPL_ISGS_exbus!X33</f>
        <v>-1.7215919282449477E-3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-1.0028772964801647E-2</v>
      </c>
      <c r="L34" s="24">
        <f>BRPL_EOD!L34-BRPL_ISGS_exbus!L34</f>
        <v>-1.6240510152698562E-4</v>
      </c>
      <c r="M34" s="24">
        <f>BRPL_EOD!M34-BRPL_ISGS_exbus!M34</f>
        <v>2.2913178460584049E-3</v>
      </c>
      <c r="N34" s="24">
        <f>BRPL_EOD!N34-BRPL_ISGS_exbus!N34</f>
        <v>-5.1827419786114604E-3</v>
      </c>
      <c r="O34" s="24">
        <f>BRPL_EOD!O34-BRPL_ISGS_exbus!O34</f>
        <v>5.7006225334106375E-3</v>
      </c>
      <c r="P34" s="24">
        <f>BRPL_EOD!P34-BRPL_ISGS_exbus!P34</f>
        <v>2.9145259938800905E-3</v>
      </c>
      <c r="Q34" s="24">
        <f>BRPL_EOD!Q34-BRPL_ISGS_exbus!Q34</f>
        <v>-5.1509774436091504E-3</v>
      </c>
      <c r="R34" s="24">
        <f>BRPL_EOD!R34-BRPL_ISGS_exbus!R34</f>
        <v>2.0723383084568781E-3</v>
      </c>
      <c r="S34" s="24">
        <f>BRPL_EOD!S34-BRPL_ISGS_exbus!S34</f>
        <v>2.255483085250809E-3</v>
      </c>
      <c r="T34" s="24">
        <f>BRPL_EOD!T34-BRPL_ISGS_exbus!T34</f>
        <v>-1.6761904761852797E-5</v>
      </c>
      <c r="U34" s="24">
        <f>BRPL_EOD!U34-BRPL_ISGS_exbus!U34</f>
        <v>-6.2905225547638111E-4</v>
      </c>
      <c r="V34" s="24">
        <f>BRPL_EOD!V34-BRPL_ISGS_exbus!V34</f>
        <v>-2.4037997504677833E-3</v>
      </c>
      <c r="W34" s="24">
        <f>BRPL_EOD!W34-BRPL_ISGS_exbus!W34</f>
        <v>2.4260020152269135E-3</v>
      </c>
      <c r="X34" s="24">
        <f>BRPL_EOD!X34-BRPL_ISGS_exbus!X34</f>
        <v>-1.7215919282449477E-3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-1.0028772964801647E-2</v>
      </c>
      <c r="L35" s="24">
        <f>BRPL_EOD!L35-BRPL_ISGS_exbus!L35</f>
        <v>-1.6240510152698562E-4</v>
      </c>
      <c r="M35" s="24">
        <f>BRPL_EOD!M35-BRPL_ISGS_exbus!M35</f>
        <v>2.2913178460584049E-3</v>
      </c>
      <c r="N35" s="24">
        <f>BRPL_EOD!N35-BRPL_ISGS_exbus!N35</f>
        <v>-5.1827419786114604E-3</v>
      </c>
      <c r="O35" s="24">
        <f>BRPL_EOD!O35-BRPL_ISGS_exbus!O35</f>
        <v>5.7006225334106375E-3</v>
      </c>
      <c r="P35" s="24">
        <f>BRPL_EOD!P35-BRPL_ISGS_exbus!P35</f>
        <v>2.9145259938800905E-3</v>
      </c>
      <c r="Q35" s="24">
        <f>BRPL_EOD!Q35-BRPL_ISGS_exbus!Q35</f>
        <v>-5.1509774436091504E-3</v>
      </c>
      <c r="R35" s="24">
        <f>BRPL_EOD!R35-BRPL_ISGS_exbus!R35</f>
        <v>-2.2726104746304543E-3</v>
      </c>
      <c r="S35" s="24">
        <f>BRPL_EOD!S35-BRPL_ISGS_exbus!S35</f>
        <v>2.255483085250809E-3</v>
      </c>
      <c r="T35" s="24">
        <f>BRPL_EOD!T35-BRPL_ISGS_exbus!T35</f>
        <v>-1.6761904761852797E-5</v>
      </c>
      <c r="U35" s="24">
        <f>BRPL_EOD!U35-BRPL_ISGS_exbus!U35</f>
        <v>-6.2905225547638111E-4</v>
      </c>
      <c r="V35" s="24">
        <f>BRPL_EOD!V35-BRPL_ISGS_exbus!V35</f>
        <v>2.3593466424642884E-4</v>
      </c>
      <c r="W35" s="24">
        <f>BRPL_EOD!W35-BRPL_ISGS_exbus!W35</f>
        <v>2.4260020152269135E-3</v>
      </c>
      <c r="X35" s="24">
        <f>BRPL_EOD!X35-BRPL_ISGS_exbus!X35</f>
        <v>-1.7215919282449477E-3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-1.0028772964801647E-2</v>
      </c>
      <c r="L36" s="24">
        <f>BRPL_EOD!L36-BRPL_ISGS_exbus!L36</f>
        <v>-1.6240510152698562E-4</v>
      </c>
      <c r="M36" s="24">
        <f>BRPL_EOD!M36-BRPL_ISGS_exbus!M36</f>
        <v>2.2913178460584049E-3</v>
      </c>
      <c r="N36" s="24">
        <f>BRPL_EOD!N36-BRPL_ISGS_exbus!N36</f>
        <v>-5.1827419786114604E-3</v>
      </c>
      <c r="O36" s="24">
        <f>BRPL_EOD!O36-BRPL_ISGS_exbus!O36</f>
        <v>5.7006225334106375E-3</v>
      </c>
      <c r="P36" s="24">
        <f>BRPL_EOD!P36-BRPL_ISGS_exbus!P36</f>
        <v>2.9145259938800905E-3</v>
      </c>
      <c r="Q36" s="24">
        <f>BRPL_EOD!Q36-BRPL_ISGS_exbus!Q36</f>
        <v>-5.1509774436091504E-3</v>
      </c>
      <c r="R36" s="24">
        <f>BRPL_EOD!R36-BRPL_ISGS_exbus!R36</f>
        <v>-6.0925158110869404E-3</v>
      </c>
      <c r="S36" s="24">
        <f>BRPL_EOD!S36-BRPL_ISGS_exbus!S36</f>
        <v>2.255483085250809E-3</v>
      </c>
      <c r="T36" s="24">
        <f>BRPL_EOD!T36-BRPL_ISGS_exbus!T36</f>
        <v>-1.6761904761852797E-5</v>
      </c>
      <c r="U36" s="24">
        <f>BRPL_EOD!U36-BRPL_ISGS_exbus!U36</f>
        <v>-6.2905225547638111E-4</v>
      </c>
      <c r="V36" s="24">
        <f>BRPL_EOD!V36-BRPL_ISGS_exbus!V36</f>
        <v>2.3593466424642884E-4</v>
      </c>
      <c r="W36" s="24">
        <f>BRPL_EOD!W36-BRPL_ISGS_exbus!W36</f>
        <v>2.4260020152269135E-3</v>
      </c>
      <c r="X36" s="24">
        <f>BRPL_EOD!X36-BRPL_ISGS_exbus!X36</f>
        <v>-1.7215919282449477E-3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-1.0028772964801647E-2</v>
      </c>
      <c r="L37" s="24">
        <f>BRPL_EOD!L37-BRPL_ISGS_exbus!L37</f>
        <v>-1.6240510152698562E-4</v>
      </c>
      <c r="M37" s="24">
        <f>BRPL_EOD!M37-BRPL_ISGS_exbus!M37</f>
        <v>2.2913178460584049E-3</v>
      </c>
      <c r="N37" s="24">
        <f>BRPL_EOD!N37-BRPL_ISGS_exbus!N37</f>
        <v>-5.1827419786114604E-3</v>
      </c>
      <c r="O37" s="24">
        <f>BRPL_EOD!O37-BRPL_ISGS_exbus!O37</f>
        <v>5.7006225334106375E-3</v>
      </c>
      <c r="P37" s="24">
        <f>BRPL_EOD!P37-BRPL_ISGS_exbus!P37</f>
        <v>2.9145259938800905E-3</v>
      </c>
      <c r="Q37" s="24">
        <f>BRPL_EOD!Q37-BRPL_ISGS_exbus!Q37</f>
        <v>-5.1509774436091504E-3</v>
      </c>
      <c r="R37" s="24">
        <f>BRPL_EOD!R37-BRPL_ISGS_exbus!R37</f>
        <v>-5.1521748445075843E-3</v>
      </c>
      <c r="S37" s="24">
        <f>BRPL_EOD!S37-BRPL_ISGS_exbus!S37</f>
        <v>2.255483085250809E-3</v>
      </c>
      <c r="T37" s="24">
        <f>BRPL_EOD!T37-BRPL_ISGS_exbus!T37</f>
        <v>-1.6761904761852797E-5</v>
      </c>
      <c r="U37" s="24">
        <f>BRPL_EOD!U37-BRPL_ISGS_exbus!U37</f>
        <v>-6.2905225547638111E-4</v>
      </c>
      <c r="V37" s="24">
        <f>BRPL_EOD!V37-BRPL_ISGS_exbus!V37</f>
        <v>-1.4121377151798953E-3</v>
      </c>
      <c r="W37" s="24">
        <f>BRPL_EOD!W37-BRPL_ISGS_exbus!W37</f>
        <v>2.4260020152269135E-3</v>
      </c>
      <c r="X37" s="24">
        <f>BRPL_EOD!X37-BRPL_ISGS_exbus!X37</f>
        <v>-1.7215919282449477E-3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-1.0028772964801647E-2</v>
      </c>
      <c r="L38" s="24">
        <f>BRPL_EOD!L38-BRPL_ISGS_exbus!L38</f>
        <v>-1.6240510152698562E-4</v>
      </c>
      <c r="M38" s="24">
        <f>BRPL_EOD!M38-BRPL_ISGS_exbus!M38</f>
        <v>2.2913178460584049E-3</v>
      </c>
      <c r="N38" s="24">
        <f>BRPL_EOD!N38-BRPL_ISGS_exbus!N38</f>
        <v>-5.1827419786114604E-3</v>
      </c>
      <c r="O38" s="24">
        <f>BRPL_EOD!O38-BRPL_ISGS_exbus!O38</f>
        <v>5.7006225334106375E-3</v>
      </c>
      <c r="P38" s="24">
        <f>BRPL_EOD!P38-BRPL_ISGS_exbus!P38</f>
        <v>2.9145259938800905E-3</v>
      </c>
      <c r="Q38" s="24">
        <f>BRPL_EOD!Q38-BRPL_ISGS_exbus!Q38</f>
        <v>-5.1509774436091504E-3</v>
      </c>
      <c r="R38" s="24">
        <f>BRPL_EOD!R38-BRPL_ISGS_exbus!R38</f>
        <v>-5.1521748445075843E-3</v>
      </c>
      <c r="S38" s="24">
        <f>BRPL_EOD!S38-BRPL_ISGS_exbus!S38</f>
        <v>2.255483085250809E-3</v>
      </c>
      <c r="T38" s="24">
        <f>BRPL_EOD!T38-BRPL_ISGS_exbus!T38</f>
        <v>-1.6761904761852797E-5</v>
      </c>
      <c r="U38" s="24">
        <f>BRPL_EOD!U38-BRPL_ISGS_exbus!U38</f>
        <v>-6.2905225547638111E-4</v>
      </c>
      <c r="V38" s="24">
        <f>BRPL_EOD!V38-BRPL_ISGS_exbus!V38</f>
        <v>-1.4121377151798953E-3</v>
      </c>
      <c r="W38" s="24">
        <f>BRPL_EOD!W38-BRPL_ISGS_exbus!W38</f>
        <v>2.4260020152269135E-3</v>
      </c>
      <c r="X38" s="24">
        <f>BRPL_EOD!X38-BRPL_ISGS_exbus!X38</f>
        <v>-1.7215919282449477E-3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-1.0028772964801647E-2</v>
      </c>
      <c r="L39" s="24">
        <f>BRPL_EOD!L39-BRPL_ISGS_exbus!L39</f>
        <v>-1.6240510152698562E-4</v>
      </c>
      <c r="M39" s="24">
        <f>BRPL_EOD!M39-BRPL_ISGS_exbus!M39</f>
        <v>2.2913178460584049E-3</v>
      </c>
      <c r="N39" s="24">
        <f>BRPL_EOD!N39-BRPL_ISGS_exbus!N39</f>
        <v>-5.1827419786114604E-3</v>
      </c>
      <c r="O39" s="24">
        <f>BRPL_EOD!O39-BRPL_ISGS_exbus!O39</f>
        <v>5.7006225334106375E-3</v>
      </c>
      <c r="P39" s="24">
        <f>BRPL_EOD!P39-BRPL_ISGS_exbus!P39</f>
        <v>2.9145259938800905E-3</v>
      </c>
      <c r="Q39" s="24">
        <f>BRPL_EOD!Q39-BRPL_ISGS_exbus!Q39</f>
        <v>-5.1509774436091504E-3</v>
      </c>
      <c r="R39" s="24">
        <f>BRPL_EOD!R39-BRPL_ISGS_exbus!R39</f>
        <v>-5.5552673021139753E-3</v>
      </c>
      <c r="S39" s="24">
        <f>BRPL_EOD!S39-BRPL_ISGS_exbus!S39</f>
        <v>2.255483085250809E-3</v>
      </c>
      <c r="T39" s="24">
        <f>BRPL_EOD!T39-BRPL_ISGS_exbus!T39</f>
        <v>-1.6761904761852797E-5</v>
      </c>
      <c r="U39" s="24">
        <f>BRPL_EOD!U39-BRPL_ISGS_exbus!U39</f>
        <v>-6.2905225547638111E-4</v>
      </c>
      <c r="V39" s="24">
        <f>BRPL_EOD!V39-BRPL_ISGS_exbus!V39</f>
        <v>2.3593466424642884E-4</v>
      </c>
      <c r="W39" s="24">
        <f>BRPL_EOD!W39-BRPL_ISGS_exbus!W39</f>
        <v>2.6801680327857014E-3</v>
      </c>
      <c r="X39" s="24">
        <f>BRPL_EOD!X39-BRPL_ISGS_exbus!X39</f>
        <v>-1.7215919282449477E-3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-1.0028772964801647E-2</v>
      </c>
      <c r="L40" s="24">
        <f>BRPL_EOD!L40-BRPL_ISGS_exbus!L40</f>
        <v>-1.6240510152698562E-4</v>
      </c>
      <c r="M40" s="24">
        <f>BRPL_EOD!M40-BRPL_ISGS_exbus!M40</f>
        <v>2.2913178460584049E-3</v>
      </c>
      <c r="N40" s="24">
        <f>BRPL_EOD!N40-BRPL_ISGS_exbus!N40</f>
        <v>-5.1827419786114604E-3</v>
      </c>
      <c r="O40" s="24">
        <f>BRPL_EOD!O40-BRPL_ISGS_exbus!O40</f>
        <v>5.7006225334106375E-3</v>
      </c>
      <c r="P40" s="24">
        <f>BRPL_EOD!P40-BRPL_ISGS_exbus!P40</f>
        <v>2.9145259938800905E-3</v>
      </c>
      <c r="Q40" s="24">
        <f>BRPL_EOD!Q40-BRPL_ISGS_exbus!Q40</f>
        <v>-5.1509774436091504E-3</v>
      </c>
      <c r="R40" s="24">
        <f>BRPL_EOD!R40-BRPL_ISGS_exbus!R40</f>
        <v>-5.5552673021139753E-3</v>
      </c>
      <c r="S40" s="24">
        <f>BRPL_EOD!S40-BRPL_ISGS_exbus!S40</f>
        <v>2.255483085250809E-3</v>
      </c>
      <c r="T40" s="24">
        <f>BRPL_EOD!T40-BRPL_ISGS_exbus!T40</f>
        <v>-1.6761904761852797E-5</v>
      </c>
      <c r="U40" s="24">
        <f>BRPL_EOD!U40-BRPL_ISGS_exbus!U40</f>
        <v>-6.2905225547638111E-4</v>
      </c>
      <c r="V40" s="24">
        <f>BRPL_EOD!V40-BRPL_ISGS_exbus!V40</f>
        <v>2.3593466424642884E-4</v>
      </c>
      <c r="W40" s="24">
        <f>BRPL_EOD!W40-BRPL_ISGS_exbus!W40</f>
        <v>2.6801680327857014E-3</v>
      </c>
      <c r="X40" s="24">
        <f>BRPL_EOD!X40-BRPL_ISGS_exbus!X40</f>
        <v>-1.7215919282449477E-3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-1.0028772964801647E-2</v>
      </c>
      <c r="L41" s="24">
        <f>BRPL_EOD!L41-BRPL_ISGS_exbus!L41</f>
        <v>-1.6240510152698562E-4</v>
      </c>
      <c r="M41" s="24">
        <f>BRPL_EOD!M41-BRPL_ISGS_exbus!M41</f>
        <v>2.2913178460584049E-3</v>
      </c>
      <c r="N41" s="24">
        <f>BRPL_EOD!N41-BRPL_ISGS_exbus!N41</f>
        <v>-5.1827419786114604E-3</v>
      </c>
      <c r="O41" s="24">
        <f>BRPL_EOD!O41-BRPL_ISGS_exbus!O41</f>
        <v>5.7006225334106375E-3</v>
      </c>
      <c r="P41" s="24">
        <f>BRPL_EOD!P41-BRPL_ISGS_exbus!P41</f>
        <v>2.9145259938800905E-3</v>
      </c>
      <c r="Q41" s="24">
        <f>BRPL_EOD!Q41-BRPL_ISGS_exbus!Q41</f>
        <v>-5.1509774436091504E-3</v>
      </c>
      <c r="R41" s="24">
        <f>BRPL_EOD!R41-BRPL_ISGS_exbus!R41</f>
        <v>-5.5552673021139753E-3</v>
      </c>
      <c r="S41" s="24">
        <f>BRPL_EOD!S41-BRPL_ISGS_exbus!S41</f>
        <v>2.255483085250809E-3</v>
      </c>
      <c r="T41" s="24">
        <f>BRPL_EOD!T41-BRPL_ISGS_exbus!T41</f>
        <v>-1.6761904761852797E-5</v>
      </c>
      <c r="U41" s="24">
        <f>BRPL_EOD!U41-BRPL_ISGS_exbus!U41</f>
        <v>-6.2905225547638111E-4</v>
      </c>
      <c r="V41" s="24">
        <f>BRPL_EOD!V41-BRPL_ISGS_exbus!V41</f>
        <v>2.3593466424642884E-4</v>
      </c>
      <c r="W41" s="24">
        <f>BRPL_EOD!W41-BRPL_ISGS_exbus!W41</f>
        <v>2.6801680327857014E-3</v>
      </c>
      <c r="X41" s="24">
        <f>BRPL_EOD!X41-BRPL_ISGS_exbus!X41</f>
        <v>-1.7215919282449477E-3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-1.0028772964801647E-2</v>
      </c>
      <c r="L42" s="24">
        <f>BRPL_EOD!L42-BRPL_ISGS_exbus!L42</f>
        <v>-1.6240510152698562E-4</v>
      </c>
      <c r="M42" s="24">
        <f>BRPL_EOD!M42-BRPL_ISGS_exbus!M42</f>
        <v>2.2913178460584049E-3</v>
      </c>
      <c r="N42" s="24">
        <f>BRPL_EOD!N42-BRPL_ISGS_exbus!N42</f>
        <v>-5.1827419786114604E-3</v>
      </c>
      <c r="O42" s="24">
        <f>BRPL_EOD!O42-BRPL_ISGS_exbus!O42</f>
        <v>5.7006225334106375E-3</v>
      </c>
      <c r="P42" s="24">
        <f>BRPL_EOD!P42-BRPL_ISGS_exbus!P42</f>
        <v>2.9145259938800905E-3</v>
      </c>
      <c r="Q42" s="24">
        <f>BRPL_EOD!Q42-BRPL_ISGS_exbus!Q42</f>
        <v>-5.1509774436091504E-3</v>
      </c>
      <c r="R42" s="24">
        <f>BRPL_EOD!R42-BRPL_ISGS_exbus!R42</f>
        <v>-5.5552673021139753E-3</v>
      </c>
      <c r="S42" s="24">
        <f>BRPL_EOD!S42-BRPL_ISGS_exbus!S42</f>
        <v>2.255483085250809E-3</v>
      </c>
      <c r="T42" s="24">
        <f>BRPL_EOD!T42-BRPL_ISGS_exbus!T42</f>
        <v>-1.6761904761852797E-5</v>
      </c>
      <c r="U42" s="24">
        <f>BRPL_EOD!U42-BRPL_ISGS_exbus!U42</f>
        <v>-6.2905225547638111E-4</v>
      </c>
      <c r="V42" s="24">
        <f>BRPL_EOD!V42-BRPL_ISGS_exbus!V42</f>
        <v>2.3593466424642884E-4</v>
      </c>
      <c r="W42" s="24">
        <f>BRPL_EOD!W42-BRPL_ISGS_exbus!W42</f>
        <v>2.6801680327857014E-3</v>
      </c>
      <c r="X42" s="24">
        <f>BRPL_EOD!X42-BRPL_ISGS_exbus!X42</f>
        <v>-1.7215919282449477E-3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-1.0028772964801647E-2</v>
      </c>
      <c r="L43" s="24">
        <f>BRPL_EOD!L43-BRPL_ISGS_exbus!L43</f>
        <v>-1.6240510152698562E-4</v>
      </c>
      <c r="M43" s="24">
        <f>BRPL_EOD!M43-BRPL_ISGS_exbus!M43</f>
        <v>2.2913178460584049E-3</v>
      </c>
      <c r="N43" s="24">
        <f>BRPL_EOD!N43-BRPL_ISGS_exbus!N43</f>
        <v>-5.1827419786114604E-3</v>
      </c>
      <c r="O43" s="24">
        <f>BRPL_EOD!O43-BRPL_ISGS_exbus!O43</f>
        <v>5.7006225334106375E-3</v>
      </c>
      <c r="P43" s="24">
        <f>BRPL_EOD!P43-BRPL_ISGS_exbus!P43</f>
        <v>2.9145259938800905E-3</v>
      </c>
      <c r="Q43" s="24">
        <f>BRPL_EOD!Q43-BRPL_ISGS_exbus!Q43</f>
        <v>-5.1509774436091504E-3</v>
      </c>
      <c r="R43" s="24">
        <f>BRPL_EOD!R43-BRPL_ISGS_exbus!R43</f>
        <v>-5.5552673021139753E-3</v>
      </c>
      <c r="S43" s="24">
        <f>BRPL_EOD!S43-BRPL_ISGS_exbus!S43</f>
        <v>2.255483085250809E-3</v>
      </c>
      <c r="T43" s="24">
        <f>BRPL_EOD!T43-BRPL_ISGS_exbus!T43</f>
        <v>-1.6761904761852797E-5</v>
      </c>
      <c r="U43" s="24">
        <f>BRPL_EOD!U43-BRPL_ISGS_exbus!U43</f>
        <v>-6.2905225547638111E-4</v>
      </c>
      <c r="V43" s="24">
        <f>BRPL_EOD!V43-BRPL_ISGS_exbus!V43</f>
        <v>2.3593466424642884E-4</v>
      </c>
      <c r="W43" s="24">
        <f>BRPL_EOD!W43-BRPL_ISGS_exbus!W43</f>
        <v>2.6801680327857014E-3</v>
      </c>
      <c r="X43" s="24">
        <f>BRPL_EOD!X43-BRPL_ISGS_exbus!X43</f>
        <v>-1.7215919282449477E-3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-1.0028772964801647E-2</v>
      </c>
      <c r="L44" s="24">
        <f>BRPL_EOD!L44-BRPL_ISGS_exbus!L44</f>
        <v>-1.6240510152698562E-4</v>
      </c>
      <c r="M44" s="24">
        <f>BRPL_EOD!M44-BRPL_ISGS_exbus!M44</f>
        <v>2.2913178460584049E-3</v>
      </c>
      <c r="N44" s="24">
        <f>BRPL_EOD!N44-BRPL_ISGS_exbus!N44</f>
        <v>-5.1827419786114604E-3</v>
      </c>
      <c r="O44" s="24">
        <f>BRPL_EOD!O44-BRPL_ISGS_exbus!O44</f>
        <v>5.7006225334106375E-3</v>
      </c>
      <c r="P44" s="24">
        <f>BRPL_EOD!P44-BRPL_ISGS_exbus!P44</f>
        <v>2.9145259938800905E-3</v>
      </c>
      <c r="Q44" s="24">
        <f>BRPL_EOD!Q44-BRPL_ISGS_exbus!Q44</f>
        <v>-5.1509774436091504E-3</v>
      </c>
      <c r="R44" s="24">
        <f>BRPL_EOD!R44-BRPL_ISGS_exbus!R44</f>
        <v>-5.5552673021139753E-3</v>
      </c>
      <c r="S44" s="24">
        <f>BRPL_EOD!S44-BRPL_ISGS_exbus!S44</f>
        <v>2.255483085250809E-3</v>
      </c>
      <c r="T44" s="24">
        <f>BRPL_EOD!T44-BRPL_ISGS_exbus!T44</f>
        <v>-1.6761904761852797E-5</v>
      </c>
      <c r="U44" s="24">
        <f>BRPL_EOD!U44-BRPL_ISGS_exbus!U44</f>
        <v>-6.2905225547638111E-4</v>
      </c>
      <c r="V44" s="24">
        <f>BRPL_EOD!V44-BRPL_ISGS_exbus!V44</f>
        <v>2.3593466424642884E-4</v>
      </c>
      <c r="W44" s="24">
        <f>BRPL_EOD!W44-BRPL_ISGS_exbus!W44</f>
        <v>2.6801680327857014E-3</v>
      </c>
      <c r="X44" s="24">
        <f>BRPL_EOD!X44-BRPL_ISGS_exbus!X44</f>
        <v>-1.7215919282449477E-3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-1.0028772964801647E-2</v>
      </c>
      <c r="L45" s="24">
        <f>BRPL_EOD!L45-BRPL_ISGS_exbus!L45</f>
        <v>-1.6240510152698562E-4</v>
      </c>
      <c r="M45" s="24">
        <f>BRPL_EOD!M45-BRPL_ISGS_exbus!M45</f>
        <v>2.2913178460584049E-3</v>
      </c>
      <c r="N45" s="24">
        <f>BRPL_EOD!N45-BRPL_ISGS_exbus!N45</f>
        <v>-5.1827419786114604E-3</v>
      </c>
      <c r="O45" s="24">
        <f>BRPL_EOD!O45-BRPL_ISGS_exbus!O45</f>
        <v>5.7006225334106375E-3</v>
      </c>
      <c r="P45" s="24">
        <f>BRPL_EOD!P45-BRPL_ISGS_exbus!P45</f>
        <v>2.9145259938800905E-3</v>
      </c>
      <c r="Q45" s="24">
        <f>BRPL_EOD!Q45-BRPL_ISGS_exbus!Q45</f>
        <v>-5.1509774436091504E-3</v>
      </c>
      <c r="R45" s="24">
        <f>BRPL_EOD!R45-BRPL_ISGS_exbus!R45</f>
        <v>-5.5552673021139753E-3</v>
      </c>
      <c r="S45" s="24">
        <f>BRPL_EOD!S45-BRPL_ISGS_exbus!S45</f>
        <v>2.255483085250809E-3</v>
      </c>
      <c r="T45" s="24">
        <f>BRPL_EOD!T45-BRPL_ISGS_exbus!T45</f>
        <v>-1.6761904761852797E-5</v>
      </c>
      <c r="U45" s="24">
        <f>BRPL_EOD!U45-BRPL_ISGS_exbus!U45</f>
        <v>-6.2905225547638111E-4</v>
      </c>
      <c r="V45" s="24">
        <f>BRPL_EOD!V45-BRPL_ISGS_exbus!V45</f>
        <v>2.3593466424642884E-4</v>
      </c>
      <c r="W45" s="24">
        <f>BRPL_EOD!W45-BRPL_ISGS_exbus!W45</f>
        <v>2.6801680327857014E-3</v>
      </c>
      <c r="X45" s="24">
        <f>BRPL_EOD!X45-BRPL_ISGS_exbus!X45</f>
        <v>-1.7215919282449477E-3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-1.0028772964801647E-2</v>
      </c>
      <c r="L46" s="24">
        <f>BRPL_EOD!L46-BRPL_ISGS_exbus!L46</f>
        <v>-1.6240510152698562E-4</v>
      </c>
      <c r="M46" s="24">
        <f>BRPL_EOD!M46-BRPL_ISGS_exbus!M46</f>
        <v>2.2913178460584049E-3</v>
      </c>
      <c r="N46" s="24">
        <f>BRPL_EOD!N46-BRPL_ISGS_exbus!N46</f>
        <v>-5.1827419786114604E-3</v>
      </c>
      <c r="O46" s="24">
        <f>BRPL_EOD!O46-BRPL_ISGS_exbus!O46</f>
        <v>5.7006225334106375E-3</v>
      </c>
      <c r="P46" s="24">
        <f>BRPL_EOD!P46-BRPL_ISGS_exbus!P46</f>
        <v>2.9145259938800905E-3</v>
      </c>
      <c r="Q46" s="24">
        <f>BRPL_EOD!Q46-BRPL_ISGS_exbus!Q46</f>
        <v>-5.1509774436091504E-3</v>
      </c>
      <c r="R46" s="24">
        <f>BRPL_EOD!R46-BRPL_ISGS_exbus!R46</f>
        <v>-5.5552673021139753E-3</v>
      </c>
      <c r="S46" s="24">
        <f>BRPL_EOD!S46-BRPL_ISGS_exbus!S46</f>
        <v>2.255483085250809E-3</v>
      </c>
      <c r="T46" s="24">
        <f>BRPL_EOD!T46-BRPL_ISGS_exbus!T46</f>
        <v>-1.6761904761852797E-5</v>
      </c>
      <c r="U46" s="24">
        <f>BRPL_EOD!U46-BRPL_ISGS_exbus!U46</f>
        <v>-6.2905225547638111E-4</v>
      </c>
      <c r="V46" s="24">
        <f>BRPL_EOD!V46-BRPL_ISGS_exbus!V46</f>
        <v>2.3593466424642884E-4</v>
      </c>
      <c r="W46" s="24">
        <f>BRPL_EOD!W46-BRPL_ISGS_exbus!W46</f>
        <v>2.6801680327857014E-3</v>
      </c>
      <c r="X46" s="24">
        <f>BRPL_EOD!X46-BRPL_ISGS_exbus!X46</f>
        <v>-1.7215919282449477E-3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-1.0028772964801647E-2</v>
      </c>
      <c r="L47" s="24">
        <f>BRPL_EOD!L47-BRPL_ISGS_exbus!L47</f>
        <v>-1.6240510152698562E-4</v>
      </c>
      <c r="M47" s="24">
        <f>BRPL_EOD!M47-BRPL_ISGS_exbus!M47</f>
        <v>2.2913178460584049E-3</v>
      </c>
      <c r="N47" s="24">
        <f>BRPL_EOD!N47-BRPL_ISGS_exbus!N47</f>
        <v>-5.1827419786114604E-3</v>
      </c>
      <c r="O47" s="24">
        <f>BRPL_EOD!O47-BRPL_ISGS_exbus!O47</f>
        <v>5.7006225334106375E-3</v>
      </c>
      <c r="P47" s="24">
        <f>BRPL_EOD!P47-BRPL_ISGS_exbus!P47</f>
        <v>2.9145259938800905E-3</v>
      </c>
      <c r="Q47" s="24">
        <f>BRPL_EOD!Q47-BRPL_ISGS_exbus!Q47</f>
        <v>-5.1509774436091504E-3</v>
      </c>
      <c r="R47" s="24">
        <f>BRPL_EOD!R47-BRPL_ISGS_exbus!R47</f>
        <v>-5.5552673021139753E-3</v>
      </c>
      <c r="S47" s="24">
        <f>BRPL_EOD!S47-BRPL_ISGS_exbus!S47</f>
        <v>2.255483085250809E-3</v>
      </c>
      <c r="T47" s="24">
        <f>BRPL_EOD!T47-BRPL_ISGS_exbus!T47</f>
        <v>-1.6761904761852797E-5</v>
      </c>
      <c r="U47" s="24">
        <f>BRPL_EOD!U47-BRPL_ISGS_exbus!U47</f>
        <v>-6.2905225547638111E-4</v>
      </c>
      <c r="V47" s="24">
        <f>BRPL_EOD!V47-BRPL_ISGS_exbus!V47</f>
        <v>2.3593466424642884E-4</v>
      </c>
      <c r="W47" s="24">
        <f>BRPL_EOD!W47-BRPL_ISGS_exbus!W47</f>
        <v>-1.2827127659580384E-3</v>
      </c>
      <c r="X47" s="24">
        <f>BRPL_EOD!X47-BRPL_ISGS_exbus!X47</f>
        <v>5.1236523994901972E-4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-1.0028772964801647E-2</v>
      </c>
      <c r="L48" s="24">
        <f>BRPL_EOD!L48-BRPL_ISGS_exbus!L48</f>
        <v>-1.6240510152698562E-4</v>
      </c>
      <c r="M48" s="24">
        <f>BRPL_EOD!M48-BRPL_ISGS_exbus!M48</f>
        <v>2.2913178460584049E-3</v>
      </c>
      <c r="N48" s="24">
        <f>BRPL_EOD!N48-BRPL_ISGS_exbus!N48</f>
        <v>-5.1827419786114604E-3</v>
      </c>
      <c r="O48" s="24">
        <f>BRPL_EOD!O48-BRPL_ISGS_exbus!O48</f>
        <v>5.7006225334106375E-3</v>
      </c>
      <c r="P48" s="24">
        <f>BRPL_EOD!P48-BRPL_ISGS_exbus!P48</f>
        <v>2.9145259938800905E-3</v>
      </c>
      <c r="Q48" s="24">
        <f>BRPL_EOD!Q48-BRPL_ISGS_exbus!Q48</f>
        <v>-5.1509774436091504E-3</v>
      </c>
      <c r="R48" s="24">
        <f>BRPL_EOD!R48-BRPL_ISGS_exbus!R48</f>
        <v>-5.5552673021139753E-3</v>
      </c>
      <c r="S48" s="24">
        <f>BRPL_EOD!S48-BRPL_ISGS_exbus!S48</f>
        <v>2.255483085250809E-3</v>
      </c>
      <c r="T48" s="24">
        <f>BRPL_EOD!T48-BRPL_ISGS_exbus!T48</f>
        <v>-1.6761904761852797E-5</v>
      </c>
      <c r="U48" s="24">
        <f>BRPL_EOD!U48-BRPL_ISGS_exbus!U48</f>
        <v>-6.2905225547638111E-4</v>
      </c>
      <c r="V48" s="24">
        <f>BRPL_EOD!V48-BRPL_ISGS_exbus!V48</f>
        <v>2.3593466424642884E-4</v>
      </c>
      <c r="W48" s="24">
        <f>BRPL_EOD!W48-BRPL_ISGS_exbus!W48</f>
        <v>-1.2827127659580384E-3</v>
      </c>
      <c r="X48" s="24">
        <f>BRPL_EOD!X48-BRPL_ISGS_exbus!X48</f>
        <v>5.1236523994901972E-4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-1.0028772964801647E-2</v>
      </c>
      <c r="L49" s="24">
        <f>BRPL_EOD!L49-BRPL_ISGS_exbus!L49</f>
        <v>-1.6240510152698562E-4</v>
      </c>
      <c r="M49" s="24">
        <f>BRPL_EOD!M49-BRPL_ISGS_exbus!M49</f>
        <v>2.2913178460584049E-3</v>
      </c>
      <c r="N49" s="24">
        <f>BRPL_EOD!N49-BRPL_ISGS_exbus!N49</f>
        <v>-5.1827419786114604E-3</v>
      </c>
      <c r="O49" s="24">
        <f>BRPL_EOD!O49-BRPL_ISGS_exbus!O49</f>
        <v>5.7006225334106375E-3</v>
      </c>
      <c r="P49" s="24">
        <f>BRPL_EOD!P49-BRPL_ISGS_exbus!P49</f>
        <v>2.9145259938800905E-3</v>
      </c>
      <c r="Q49" s="24">
        <f>BRPL_EOD!Q49-BRPL_ISGS_exbus!Q49</f>
        <v>-5.1509774436091504E-3</v>
      </c>
      <c r="R49" s="24">
        <f>BRPL_EOD!R49-BRPL_ISGS_exbus!R49</f>
        <v>-5.5552673021139753E-3</v>
      </c>
      <c r="S49" s="24">
        <f>BRPL_EOD!S49-BRPL_ISGS_exbus!S49</f>
        <v>2.255483085250809E-3</v>
      </c>
      <c r="T49" s="24">
        <f>BRPL_EOD!T49-BRPL_ISGS_exbus!T49</f>
        <v>-1.6761904761852797E-5</v>
      </c>
      <c r="U49" s="24">
        <f>BRPL_EOD!U49-BRPL_ISGS_exbus!U49</f>
        <v>-6.2905225547638111E-4</v>
      </c>
      <c r="V49" s="24">
        <f>BRPL_EOD!V49-BRPL_ISGS_exbus!V49</f>
        <v>2.3593466424642884E-4</v>
      </c>
      <c r="W49" s="24">
        <f>BRPL_EOD!W49-BRPL_ISGS_exbus!W49</f>
        <v>-1.2827127659580384E-3</v>
      </c>
      <c r="X49" s="24">
        <f>BRPL_EOD!X49-BRPL_ISGS_exbus!X49</f>
        <v>5.1236523994901972E-4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-1.0028772964801647E-2</v>
      </c>
      <c r="L50" s="24">
        <f>BRPL_EOD!L50-BRPL_ISGS_exbus!L50</f>
        <v>-1.6240510152698562E-4</v>
      </c>
      <c r="M50" s="24">
        <f>BRPL_EOD!M50-BRPL_ISGS_exbus!M50</f>
        <v>2.2913178460584049E-3</v>
      </c>
      <c r="N50" s="24">
        <f>BRPL_EOD!N50-BRPL_ISGS_exbus!N50</f>
        <v>-5.1827419786114604E-3</v>
      </c>
      <c r="O50" s="24">
        <f>BRPL_EOD!O50-BRPL_ISGS_exbus!O50</f>
        <v>5.7006225334106375E-3</v>
      </c>
      <c r="P50" s="24">
        <f>BRPL_EOD!P50-BRPL_ISGS_exbus!P50</f>
        <v>2.9145259938800905E-3</v>
      </c>
      <c r="Q50" s="24">
        <f>BRPL_EOD!Q50-BRPL_ISGS_exbus!Q50</f>
        <v>-5.1509774436091504E-3</v>
      </c>
      <c r="R50" s="24">
        <f>BRPL_EOD!R50-BRPL_ISGS_exbus!R50</f>
        <v>-5.5552673021139753E-3</v>
      </c>
      <c r="S50" s="24">
        <f>BRPL_EOD!S50-BRPL_ISGS_exbus!S50</f>
        <v>2.255483085250809E-3</v>
      </c>
      <c r="T50" s="24">
        <f>BRPL_EOD!T50-BRPL_ISGS_exbus!T50</f>
        <v>-1.6761904761852797E-5</v>
      </c>
      <c r="U50" s="24">
        <f>BRPL_EOD!U50-BRPL_ISGS_exbus!U50</f>
        <v>-6.2905225547638111E-4</v>
      </c>
      <c r="V50" s="24">
        <f>BRPL_EOD!V50-BRPL_ISGS_exbus!V50</f>
        <v>2.3593466424642884E-4</v>
      </c>
      <c r="W50" s="24">
        <f>BRPL_EOD!W50-BRPL_ISGS_exbus!W50</f>
        <v>-1.2827127659580384E-3</v>
      </c>
      <c r="X50" s="24">
        <f>BRPL_EOD!X50-BRPL_ISGS_exbus!X50</f>
        <v>5.1236523994901972E-4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-1.0028772964801647E-2</v>
      </c>
      <c r="L51" s="24">
        <f>BRPL_EOD!L51-BRPL_ISGS_exbus!L51</f>
        <v>-1.6240510152698562E-4</v>
      </c>
      <c r="M51" s="24">
        <f>BRPL_EOD!M51-BRPL_ISGS_exbus!M51</f>
        <v>2.2913178460584049E-3</v>
      </c>
      <c r="N51" s="24">
        <f>BRPL_EOD!N51-BRPL_ISGS_exbus!N51</f>
        <v>-5.1827419786114604E-3</v>
      </c>
      <c r="O51" s="24">
        <f>BRPL_EOD!O51-BRPL_ISGS_exbus!O51</f>
        <v>5.7006225334106375E-3</v>
      </c>
      <c r="P51" s="24">
        <f>BRPL_EOD!P51-BRPL_ISGS_exbus!P51</f>
        <v>2.9145259938800905E-3</v>
      </c>
      <c r="Q51" s="24">
        <f>BRPL_EOD!Q51-BRPL_ISGS_exbus!Q51</f>
        <v>-5.1509774436091504E-3</v>
      </c>
      <c r="R51" s="24">
        <f>BRPL_EOD!R51-BRPL_ISGS_exbus!R51</f>
        <v>-5.5552673021139753E-3</v>
      </c>
      <c r="S51" s="24">
        <f>BRPL_EOD!S51-BRPL_ISGS_exbus!S51</f>
        <v>2.255483085250809E-3</v>
      </c>
      <c r="T51" s="24">
        <f>BRPL_EOD!T51-BRPL_ISGS_exbus!T51</f>
        <v>-1.6761904761852797E-5</v>
      </c>
      <c r="U51" s="24">
        <f>BRPL_EOD!U51-BRPL_ISGS_exbus!U51</f>
        <v>-6.2905225547638111E-4</v>
      </c>
      <c r="V51" s="24">
        <f>BRPL_EOD!V51-BRPL_ISGS_exbus!V51</f>
        <v>2.3593466424642884E-4</v>
      </c>
      <c r="W51" s="24">
        <f>BRPL_EOD!W51-BRPL_ISGS_exbus!W51</f>
        <v>-1.2827127659580384E-3</v>
      </c>
      <c r="X51" s="24">
        <f>BRPL_EOD!X51-BRPL_ISGS_exbus!X51</f>
        <v>5.1236523994901972E-4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-1.0028772964801647E-2</v>
      </c>
      <c r="L52" s="24">
        <f>BRPL_EOD!L52-BRPL_ISGS_exbus!L52</f>
        <v>-1.6240510152698562E-4</v>
      </c>
      <c r="M52" s="24">
        <f>BRPL_EOD!M52-BRPL_ISGS_exbus!M52</f>
        <v>2.2913178460584049E-3</v>
      </c>
      <c r="N52" s="24">
        <f>BRPL_EOD!N52-BRPL_ISGS_exbus!N52</f>
        <v>-5.1827419786114604E-3</v>
      </c>
      <c r="O52" s="24">
        <f>BRPL_EOD!O52-BRPL_ISGS_exbus!O52</f>
        <v>5.7006225334106375E-3</v>
      </c>
      <c r="P52" s="24">
        <f>BRPL_EOD!P52-BRPL_ISGS_exbus!P52</f>
        <v>2.9145259938800905E-3</v>
      </c>
      <c r="Q52" s="24">
        <f>BRPL_EOD!Q52-BRPL_ISGS_exbus!Q52</f>
        <v>-5.1509774436091504E-3</v>
      </c>
      <c r="R52" s="24">
        <f>BRPL_EOD!R52-BRPL_ISGS_exbus!R52</f>
        <v>-5.5552673021139753E-3</v>
      </c>
      <c r="S52" s="24">
        <f>BRPL_EOD!S52-BRPL_ISGS_exbus!S52</f>
        <v>2.255483085250809E-3</v>
      </c>
      <c r="T52" s="24">
        <f>BRPL_EOD!T52-BRPL_ISGS_exbus!T52</f>
        <v>-1.6761904761852797E-5</v>
      </c>
      <c r="U52" s="24">
        <f>BRPL_EOD!U52-BRPL_ISGS_exbus!U52</f>
        <v>-6.2905225547638111E-4</v>
      </c>
      <c r="V52" s="24">
        <f>BRPL_EOD!V52-BRPL_ISGS_exbus!V52</f>
        <v>2.3593466424642884E-4</v>
      </c>
      <c r="W52" s="24">
        <f>BRPL_EOD!W52-BRPL_ISGS_exbus!W52</f>
        <v>-1.2827127659580384E-3</v>
      </c>
      <c r="X52" s="24">
        <f>BRPL_EOD!X52-BRPL_ISGS_exbus!X52</f>
        <v>5.1236523994901972E-4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-1.0028772964801647E-2</v>
      </c>
      <c r="L53" s="24">
        <f>BRPL_EOD!L53-BRPL_ISGS_exbus!L53</f>
        <v>-1.6240510152698562E-4</v>
      </c>
      <c r="M53" s="24">
        <f>BRPL_EOD!M53-BRPL_ISGS_exbus!M53</f>
        <v>2.2913178460584049E-3</v>
      </c>
      <c r="N53" s="24">
        <f>BRPL_EOD!N53-BRPL_ISGS_exbus!N53</f>
        <v>-5.1827419786114604E-3</v>
      </c>
      <c r="O53" s="24">
        <f>BRPL_EOD!O53-BRPL_ISGS_exbus!O53</f>
        <v>5.7006225334106375E-3</v>
      </c>
      <c r="P53" s="24">
        <f>BRPL_EOD!P53-BRPL_ISGS_exbus!P53</f>
        <v>2.9145259938800905E-3</v>
      </c>
      <c r="Q53" s="24">
        <f>BRPL_EOD!Q53-BRPL_ISGS_exbus!Q53</f>
        <v>-5.1509774436091504E-3</v>
      </c>
      <c r="R53" s="24">
        <f>BRPL_EOD!R53-BRPL_ISGS_exbus!R53</f>
        <v>-5.5552673021139753E-3</v>
      </c>
      <c r="S53" s="24">
        <f>BRPL_EOD!S53-BRPL_ISGS_exbus!S53</f>
        <v>2.255483085250809E-3</v>
      </c>
      <c r="T53" s="24">
        <f>BRPL_EOD!T53-BRPL_ISGS_exbus!T53</f>
        <v>-1.6761904761852797E-5</v>
      </c>
      <c r="U53" s="24">
        <f>BRPL_EOD!U53-BRPL_ISGS_exbus!U53</f>
        <v>-6.2905225547638111E-4</v>
      </c>
      <c r="V53" s="24">
        <f>BRPL_EOD!V53-BRPL_ISGS_exbus!V53</f>
        <v>2.3593466424642884E-4</v>
      </c>
      <c r="W53" s="24">
        <f>BRPL_EOD!W53-BRPL_ISGS_exbus!W53</f>
        <v>-1.2827127659580384E-3</v>
      </c>
      <c r="X53" s="24">
        <f>BRPL_EOD!X53-BRPL_ISGS_exbus!X53</f>
        <v>5.1236523994901972E-4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-1.0028772964801647E-2</v>
      </c>
      <c r="L54" s="24">
        <f>BRPL_EOD!L54-BRPL_ISGS_exbus!L54</f>
        <v>-1.6240510152698562E-4</v>
      </c>
      <c r="M54" s="24">
        <f>BRPL_EOD!M54-BRPL_ISGS_exbus!M54</f>
        <v>2.2913178460584049E-3</v>
      </c>
      <c r="N54" s="24">
        <f>BRPL_EOD!N54-BRPL_ISGS_exbus!N54</f>
        <v>-5.1827419786114604E-3</v>
      </c>
      <c r="O54" s="24">
        <f>BRPL_EOD!O54-BRPL_ISGS_exbus!O54</f>
        <v>5.7006225334106375E-3</v>
      </c>
      <c r="P54" s="24">
        <f>BRPL_EOD!P54-BRPL_ISGS_exbus!P54</f>
        <v>2.9145259938800905E-3</v>
      </c>
      <c r="Q54" s="24">
        <f>BRPL_EOD!Q54-BRPL_ISGS_exbus!Q54</f>
        <v>-5.1509774436091504E-3</v>
      </c>
      <c r="R54" s="24">
        <f>BRPL_EOD!R54-BRPL_ISGS_exbus!R54</f>
        <v>-5.5552673021139753E-3</v>
      </c>
      <c r="S54" s="24">
        <f>BRPL_EOD!S54-BRPL_ISGS_exbus!S54</f>
        <v>2.255483085250809E-3</v>
      </c>
      <c r="T54" s="24">
        <f>BRPL_EOD!T54-BRPL_ISGS_exbus!T54</f>
        <v>-1.6761904761852797E-5</v>
      </c>
      <c r="U54" s="24">
        <f>BRPL_EOD!U54-BRPL_ISGS_exbus!U54</f>
        <v>-6.2905225547638111E-4</v>
      </c>
      <c r="V54" s="24">
        <f>BRPL_EOD!V54-BRPL_ISGS_exbus!V54</f>
        <v>2.3593466424642884E-4</v>
      </c>
      <c r="W54" s="24">
        <f>BRPL_EOD!W54-BRPL_ISGS_exbus!W54</f>
        <v>-1.2827127659580384E-3</v>
      </c>
      <c r="X54" s="24">
        <f>BRPL_EOD!X54-BRPL_ISGS_exbus!X54</f>
        <v>5.1236523994901972E-4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-1.0028772964801647E-2</v>
      </c>
      <c r="L55" s="24">
        <f>BRPL_EOD!L55-BRPL_ISGS_exbus!L55</f>
        <v>-1.6240510152698562E-4</v>
      </c>
      <c r="M55" s="24">
        <f>BRPL_EOD!M55-BRPL_ISGS_exbus!M55</f>
        <v>2.2913178460584049E-3</v>
      </c>
      <c r="N55" s="24">
        <f>BRPL_EOD!N55-BRPL_ISGS_exbus!N55</f>
        <v>-5.1827419786114604E-3</v>
      </c>
      <c r="O55" s="24">
        <f>BRPL_EOD!O55-BRPL_ISGS_exbus!O55</f>
        <v>5.7006225334106375E-3</v>
      </c>
      <c r="P55" s="24">
        <f>BRPL_EOD!P55-BRPL_ISGS_exbus!P55</f>
        <v>2.9145259938800905E-3</v>
      </c>
      <c r="Q55" s="24">
        <f>BRPL_EOD!Q55-BRPL_ISGS_exbus!Q55</f>
        <v>-5.1509774436091504E-3</v>
      </c>
      <c r="R55" s="24">
        <f>BRPL_EOD!R55-BRPL_ISGS_exbus!R55</f>
        <v>-5.5552673021139753E-3</v>
      </c>
      <c r="S55" s="24">
        <f>BRPL_EOD!S55-BRPL_ISGS_exbus!S55</f>
        <v>2.255483085250809E-3</v>
      </c>
      <c r="T55" s="24">
        <f>BRPL_EOD!T55-BRPL_ISGS_exbus!T55</f>
        <v>-1.6761904761852797E-5</v>
      </c>
      <c r="U55" s="24">
        <f>BRPL_EOD!U55-BRPL_ISGS_exbus!U55</f>
        <v>-6.2905225547638111E-4</v>
      </c>
      <c r="V55" s="24">
        <f>BRPL_EOD!V55-BRPL_ISGS_exbus!V55</f>
        <v>2.3593466424642884E-4</v>
      </c>
      <c r="W55" s="24">
        <f>BRPL_EOD!W55-BRPL_ISGS_exbus!W55</f>
        <v>-2.150618892517997E-4</v>
      </c>
      <c r="X55" s="24">
        <f>BRPL_EOD!X55-BRPL_ISGS_exbus!X55</f>
        <v>6.465000000019927E-4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-1.0028772964801647E-2</v>
      </c>
      <c r="L56" s="24">
        <f>BRPL_EOD!L56-BRPL_ISGS_exbus!L56</f>
        <v>-1.6240510152698562E-4</v>
      </c>
      <c r="M56" s="24">
        <f>BRPL_EOD!M56-BRPL_ISGS_exbus!M56</f>
        <v>2.2913178460584049E-3</v>
      </c>
      <c r="N56" s="24">
        <f>BRPL_EOD!N56-BRPL_ISGS_exbus!N56</f>
        <v>-5.1827419786114604E-3</v>
      </c>
      <c r="O56" s="24">
        <f>BRPL_EOD!O56-BRPL_ISGS_exbus!O56</f>
        <v>5.7006225334106375E-3</v>
      </c>
      <c r="P56" s="24">
        <f>BRPL_EOD!P56-BRPL_ISGS_exbus!P56</f>
        <v>2.9145259938800905E-3</v>
      </c>
      <c r="Q56" s="24">
        <f>BRPL_EOD!Q56-BRPL_ISGS_exbus!Q56</f>
        <v>-5.1509774436091504E-3</v>
      </c>
      <c r="R56" s="24">
        <f>BRPL_EOD!R56-BRPL_ISGS_exbus!R56</f>
        <v>-5.5552673021139753E-3</v>
      </c>
      <c r="S56" s="24">
        <f>BRPL_EOD!S56-BRPL_ISGS_exbus!S56</f>
        <v>2.255483085250809E-3</v>
      </c>
      <c r="T56" s="24">
        <f>BRPL_EOD!T56-BRPL_ISGS_exbus!T56</f>
        <v>-1.6761904761852797E-5</v>
      </c>
      <c r="U56" s="24">
        <f>BRPL_EOD!U56-BRPL_ISGS_exbus!U56</f>
        <v>-6.2905225547638111E-4</v>
      </c>
      <c r="V56" s="24">
        <f>BRPL_EOD!V56-BRPL_ISGS_exbus!V56</f>
        <v>2.3593466424642884E-4</v>
      </c>
      <c r="W56" s="24">
        <f>BRPL_EOD!W56-BRPL_ISGS_exbus!W56</f>
        <v>-2.150618892517997E-4</v>
      </c>
      <c r="X56" s="24">
        <f>BRPL_EOD!X56-BRPL_ISGS_exbus!X56</f>
        <v>6.465000000019927E-4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-1.0028772964801647E-2</v>
      </c>
      <c r="L57" s="24">
        <f>BRPL_EOD!L57-BRPL_ISGS_exbus!L57</f>
        <v>-2.8999699549459024E-4</v>
      </c>
      <c r="M57" s="24">
        <f>BRPL_EOD!M57-BRPL_ISGS_exbus!M57</f>
        <v>2.2913178460584049E-3</v>
      </c>
      <c r="N57" s="24">
        <f>BRPL_EOD!N57-BRPL_ISGS_exbus!N57</f>
        <v>-5.1827419786114604E-3</v>
      </c>
      <c r="O57" s="24">
        <f>BRPL_EOD!O57-BRPL_ISGS_exbus!O57</f>
        <v>5.7006225334106375E-3</v>
      </c>
      <c r="P57" s="24">
        <f>BRPL_EOD!P57-BRPL_ISGS_exbus!P57</f>
        <v>2.9145259938800905E-3</v>
      </c>
      <c r="Q57" s="24">
        <f>BRPL_EOD!Q57-BRPL_ISGS_exbus!Q57</f>
        <v>-5.0219548872183495E-3</v>
      </c>
      <c r="R57" s="24">
        <f>BRPL_EOD!R57-BRPL_ISGS_exbus!R57</f>
        <v>2.1101684470021809E-3</v>
      </c>
      <c r="S57" s="24">
        <f>BRPL_EOD!S57-BRPL_ISGS_exbus!S57</f>
        <v>1.6545242463967824E-3</v>
      </c>
      <c r="T57" s="24">
        <f>BRPL_EOD!T57-BRPL_ISGS_exbus!T57</f>
        <v>-1.6761904761852797E-5</v>
      </c>
      <c r="U57" s="24">
        <f>BRPL_EOD!U57-BRPL_ISGS_exbus!U57</f>
        <v>-6.2905225547638111E-4</v>
      </c>
      <c r="V57" s="24">
        <f>BRPL_EOD!V57-BRPL_ISGS_exbus!V57</f>
        <v>1.0428184281838782E-3</v>
      </c>
      <c r="W57" s="24">
        <f>BRPL_EOD!W57-BRPL_ISGS_exbus!W57</f>
        <v>-2.150618892517997E-4</v>
      </c>
      <c r="X57" s="24">
        <f>BRPL_EOD!X57-BRPL_ISGS_exbus!X57</f>
        <v>6.465000000019927E-4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-1.0028772964801647E-2</v>
      </c>
      <c r="L58" s="24">
        <f>BRPL_EOD!L58-BRPL_ISGS_exbus!L58</f>
        <v>-2.8999699549459024E-4</v>
      </c>
      <c r="M58" s="24">
        <f>BRPL_EOD!M58-BRPL_ISGS_exbus!M58</f>
        <v>2.2913178460584049E-3</v>
      </c>
      <c r="N58" s="24">
        <f>BRPL_EOD!N58-BRPL_ISGS_exbus!N58</f>
        <v>-5.1827419786114604E-3</v>
      </c>
      <c r="O58" s="24">
        <f>BRPL_EOD!O58-BRPL_ISGS_exbus!O58</f>
        <v>5.7006225334106375E-3</v>
      </c>
      <c r="P58" s="24">
        <f>BRPL_EOD!P58-BRPL_ISGS_exbus!P58</f>
        <v>2.9145259938800905E-3</v>
      </c>
      <c r="Q58" s="24">
        <f>BRPL_EOD!Q58-BRPL_ISGS_exbus!Q58</f>
        <v>-5.0219548872183495E-3</v>
      </c>
      <c r="R58" s="24">
        <f>BRPL_EOD!R58-BRPL_ISGS_exbus!R58</f>
        <v>2.1101684470021809E-3</v>
      </c>
      <c r="S58" s="24">
        <f>BRPL_EOD!S58-BRPL_ISGS_exbus!S58</f>
        <v>1.6545242463967824E-3</v>
      </c>
      <c r="T58" s="24">
        <f>BRPL_EOD!T58-BRPL_ISGS_exbus!T58</f>
        <v>-1.6761904761852797E-5</v>
      </c>
      <c r="U58" s="24">
        <f>BRPL_EOD!U58-BRPL_ISGS_exbus!U58</f>
        <v>-6.2905225547638111E-4</v>
      </c>
      <c r="V58" s="24">
        <f>BRPL_EOD!V58-BRPL_ISGS_exbus!V58</f>
        <v>1.0428184281838782E-3</v>
      </c>
      <c r="W58" s="24">
        <f>BRPL_EOD!W58-BRPL_ISGS_exbus!W58</f>
        <v>-2.150618892517997E-4</v>
      </c>
      <c r="X58" s="24">
        <f>BRPL_EOD!X58-BRPL_ISGS_exbus!X58</f>
        <v>6.465000000019927E-4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-2.558879275113668E-3</v>
      </c>
      <c r="L59" s="24">
        <f>BRPL_EOD!L59-BRPL_ISGS_exbus!L59</f>
        <v>-2.8999699549459024E-4</v>
      </c>
      <c r="M59" s="24">
        <f>BRPL_EOD!M59-BRPL_ISGS_exbus!M59</f>
        <v>2.2913178460584049E-3</v>
      </c>
      <c r="N59" s="24">
        <f>BRPL_EOD!N59-BRPL_ISGS_exbus!N59</f>
        <v>-5.1827419786114604E-3</v>
      </c>
      <c r="O59" s="24">
        <f>BRPL_EOD!O59-BRPL_ISGS_exbus!O59</f>
        <v>5.7006225334106375E-3</v>
      </c>
      <c r="P59" s="24">
        <f>BRPL_EOD!P59-BRPL_ISGS_exbus!P59</f>
        <v>2.9145259938800905E-3</v>
      </c>
      <c r="Q59" s="24">
        <f>BRPL_EOD!Q59-BRPL_ISGS_exbus!Q59</f>
        <v>-5.0219548872183495E-3</v>
      </c>
      <c r="R59" s="24">
        <f>BRPL_EOD!R59-BRPL_ISGS_exbus!R59</f>
        <v>2.1101684470021809E-3</v>
      </c>
      <c r="S59" s="24">
        <f>BRPL_EOD!S59-BRPL_ISGS_exbus!S59</f>
        <v>1.6545242463967824E-3</v>
      </c>
      <c r="T59" s="24">
        <f>BRPL_EOD!T59-BRPL_ISGS_exbus!T59</f>
        <v>-1.6761904761852797E-5</v>
      </c>
      <c r="U59" s="24">
        <f>BRPL_EOD!U59-BRPL_ISGS_exbus!U59</f>
        <v>-6.2905225547638111E-4</v>
      </c>
      <c r="V59" s="24">
        <f>BRPL_EOD!V59-BRPL_ISGS_exbus!V59</f>
        <v>1.0428184281838782E-3</v>
      </c>
      <c r="W59" s="24">
        <f>BRPL_EOD!W59-BRPL_ISGS_exbus!W59</f>
        <v>-1.2827127659580384E-3</v>
      </c>
      <c r="X59" s="24">
        <f>BRPL_EOD!X59-BRPL_ISGS_exbus!X59</f>
        <v>5.1236523994901972E-4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-2.558879275113668E-3</v>
      </c>
      <c r="L60" s="24">
        <f>BRPL_EOD!L60-BRPL_ISGS_exbus!L60</f>
        <v>-2.8999699549459024E-4</v>
      </c>
      <c r="M60" s="24">
        <f>BRPL_EOD!M60-BRPL_ISGS_exbus!M60</f>
        <v>2.2913178460584049E-3</v>
      </c>
      <c r="N60" s="24">
        <f>BRPL_EOD!N60-BRPL_ISGS_exbus!N60</f>
        <v>-5.1827419786114604E-3</v>
      </c>
      <c r="O60" s="24">
        <f>BRPL_EOD!O60-BRPL_ISGS_exbus!O60</f>
        <v>5.7006225334106375E-3</v>
      </c>
      <c r="P60" s="24">
        <f>BRPL_EOD!P60-BRPL_ISGS_exbus!P60</f>
        <v>2.9145259938800905E-3</v>
      </c>
      <c r="Q60" s="24">
        <f>BRPL_EOD!Q60-BRPL_ISGS_exbus!Q60</f>
        <v>-5.0219548872183495E-3</v>
      </c>
      <c r="R60" s="24">
        <f>BRPL_EOD!R60-BRPL_ISGS_exbus!R60</f>
        <v>2.1101684470021809E-3</v>
      </c>
      <c r="S60" s="24">
        <f>BRPL_EOD!S60-BRPL_ISGS_exbus!S60</f>
        <v>1.6545242463967824E-3</v>
      </c>
      <c r="T60" s="24">
        <f>BRPL_EOD!T60-BRPL_ISGS_exbus!T60</f>
        <v>-1.6761904761852797E-5</v>
      </c>
      <c r="U60" s="24">
        <f>BRPL_EOD!U60-BRPL_ISGS_exbus!U60</f>
        <v>-6.2905225547638111E-4</v>
      </c>
      <c r="V60" s="24">
        <f>BRPL_EOD!V60-BRPL_ISGS_exbus!V60</f>
        <v>1.0428184281838782E-3</v>
      </c>
      <c r="W60" s="24">
        <f>BRPL_EOD!W60-BRPL_ISGS_exbus!W60</f>
        <v>-1.2827127659580384E-3</v>
      </c>
      <c r="X60" s="24">
        <f>BRPL_EOD!X60-BRPL_ISGS_exbus!X60</f>
        <v>5.1236523994901972E-4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2.7999638008395777E-3</v>
      </c>
      <c r="L61" s="24">
        <f>BRPL_EOD!L61-BRPL_ISGS_exbus!L61</f>
        <v>-2.8999699549459024E-4</v>
      </c>
      <c r="M61" s="24">
        <f>BRPL_EOD!M61-BRPL_ISGS_exbus!M61</f>
        <v>2.2913178460584049E-3</v>
      </c>
      <c r="N61" s="24">
        <f>BRPL_EOD!N61-BRPL_ISGS_exbus!N61</f>
        <v>-5.1827419786114604E-3</v>
      </c>
      <c r="O61" s="24">
        <f>BRPL_EOD!O61-BRPL_ISGS_exbus!O61</f>
        <v>5.7006225334106375E-3</v>
      </c>
      <c r="P61" s="24">
        <f>BRPL_EOD!P61-BRPL_ISGS_exbus!P61</f>
        <v>2.9145259938800905E-3</v>
      </c>
      <c r="Q61" s="24">
        <f>BRPL_EOD!Q61-BRPL_ISGS_exbus!Q61</f>
        <v>-5.0219548872183495E-3</v>
      </c>
      <c r="R61" s="24">
        <f>BRPL_EOD!R61-BRPL_ISGS_exbus!R61</f>
        <v>2.1101684470021809E-3</v>
      </c>
      <c r="S61" s="24">
        <f>BRPL_EOD!S61-BRPL_ISGS_exbus!S61</f>
        <v>1.6545242463967824E-3</v>
      </c>
      <c r="T61" s="24">
        <f>BRPL_EOD!T61-BRPL_ISGS_exbus!T61</f>
        <v>-1.6761904761852797E-5</v>
      </c>
      <c r="U61" s="24">
        <f>BRPL_EOD!U61-BRPL_ISGS_exbus!U61</f>
        <v>-6.2905225547638111E-4</v>
      </c>
      <c r="V61" s="24">
        <f>BRPL_EOD!V61-BRPL_ISGS_exbus!V61</f>
        <v>1.0428184281838782E-3</v>
      </c>
      <c r="W61" s="24">
        <f>BRPL_EOD!W61-BRPL_ISGS_exbus!W61</f>
        <v>-1.2827127659580384E-3</v>
      </c>
      <c r="X61" s="24">
        <f>BRPL_EOD!X61-BRPL_ISGS_exbus!X61</f>
        <v>5.1236523994901972E-4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2.7999638008395777E-3</v>
      </c>
      <c r="L62" s="24">
        <f>BRPL_EOD!L62-BRPL_ISGS_exbus!L62</f>
        <v>-2.8999699549459024E-4</v>
      </c>
      <c r="M62" s="24">
        <f>BRPL_EOD!M62-BRPL_ISGS_exbus!M62</f>
        <v>2.2913178460584049E-3</v>
      </c>
      <c r="N62" s="24">
        <f>BRPL_EOD!N62-BRPL_ISGS_exbus!N62</f>
        <v>-5.1827419786114604E-3</v>
      </c>
      <c r="O62" s="24">
        <f>BRPL_EOD!O62-BRPL_ISGS_exbus!O62</f>
        <v>5.7006225334106375E-3</v>
      </c>
      <c r="P62" s="24">
        <f>BRPL_EOD!P62-BRPL_ISGS_exbus!P62</f>
        <v>2.9145259938800905E-3</v>
      </c>
      <c r="Q62" s="24">
        <f>BRPL_EOD!Q62-BRPL_ISGS_exbus!Q62</f>
        <v>-5.0219548872183495E-3</v>
      </c>
      <c r="R62" s="24">
        <f>BRPL_EOD!R62-BRPL_ISGS_exbus!R62</f>
        <v>2.1101684470021809E-3</v>
      </c>
      <c r="S62" s="24">
        <f>BRPL_EOD!S62-BRPL_ISGS_exbus!S62</f>
        <v>1.6545242463967824E-3</v>
      </c>
      <c r="T62" s="24">
        <f>BRPL_EOD!T62-BRPL_ISGS_exbus!T62</f>
        <v>-1.6761904761852797E-5</v>
      </c>
      <c r="U62" s="24">
        <f>BRPL_EOD!U62-BRPL_ISGS_exbus!U62</f>
        <v>-6.2905225547638111E-4</v>
      </c>
      <c r="V62" s="24">
        <f>BRPL_EOD!V62-BRPL_ISGS_exbus!V62</f>
        <v>1.0428184281838782E-3</v>
      </c>
      <c r="W62" s="24">
        <f>BRPL_EOD!W62-BRPL_ISGS_exbus!W62</f>
        <v>-1.2827127659580384E-3</v>
      </c>
      <c r="X62" s="24">
        <f>BRPL_EOD!X62-BRPL_ISGS_exbus!X62</f>
        <v>5.1236523994901972E-4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2.7999638008395777E-3</v>
      </c>
      <c r="L63" s="24">
        <f>BRPL_EOD!L63-BRPL_ISGS_exbus!L63</f>
        <v>-2.8999699549459024E-4</v>
      </c>
      <c r="M63" s="24">
        <f>BRPL_EOD!M63-BRPL_ISGS_exbus!M63</f>
        <v>2.2913178460584049E-3</v>
      </c>
      <c r="N63" s="24">
        <f>BRPL_EOD!N63-BRPL_ISGS_exbus!N63</f>
        <v>-5.1827419786114604E-3</v>
      </c>
      <c r="O63" s="24">
        <f>BRPL_EOD!O63-BRPL_ISGS_exbus!O63</f>
        <v>5.7006225334106375E-3</v>
      </c>
      <c r="P63" s="24">
        <f>BRPL_EOD!P63-BRPL_ISGS_exbus!P63</f>
        <v>2.9145259938800905E-3</v>
      </c>
      <c r="Q63" s="24">
        <f>BRPL_EOD!Q63-BRPL_ISGS_exbus!Q63</f>
        <v>-5.0219548872183495E-3</v>
      </c>
      <c r="R63" s="24">
        <f>BRPL_EOD!R63-BRPL_ISGS_exbus!R63</f>
        <v>2.1101684470021809E-3</v>
      </c>
      <c r="S63" s="24">
        <f>BRPL_EOD!S63-BRPL_ISGS_exbus!S63</f>
        <v>1.6545242463967824E-3</v>
      </c>
      <c r="T63" s="24">
        <f>BRPL_EOD!T63-BRPL_ISGS_exbus!T63</f>
        <v>-1.6761904761852797E-5</v>
      </c>
      <c r="U63" s="24">
        <f>BRPL_EOD!U63-BRPL_ISGS_exbus!U63</f>
        <v>-6.2905225547638111E-4</v>
      </c>
      <c r="V63" s="24">
        <f>BRPL_EOD!V63-BRPL_ISGS_exbus!V63</f>
        <v>1.0428184281838782E-3</v>
      </c>
      <c r="W63" s="24">
        <f>BRPL_EOD!W63-BRPL_ISGS_exbus!W63</f>
        <v>2.6801680327857014E-3</v>
      </c>
      <c r="X63" s="24">
        <f>BRPL_EOD!X63-BRPL_ISGS_exbus!X63</f>
        <v>5.1236523994901972E-4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2.7999638008395777E-3</v>
      </c>
      <c r="L64" s="24">
        <f>BRPL_EOD!L64-BRPL_ISGS_exbus!L64</f>
        <v>-2.8999699549459024E-4</v>
      </c>
      <c r="M64" s="24">
        <f>BRPL_EOD!M64-BRPL_ISGS_exbus!M64</f>
        <v>2.2913178460584049E-3</v>
      </c>
      <c r="N64" s="24">
        <f>BRPL_EOD!N64-BRPL_ISGS_exbus!N64</f>
        <v>-5.1827419786114604E-3</v>
      </c>
      <c r="O64" s="24">
        <f>BRPL_EOD!O64-BRPL_ISGS_exbus!O64</f>
        <v>5.7006225334106375E-3</v>
      </c>
      <c r="P64" s="24">
        <f>BRPL_EOD!P64-BRPL_ISGS_exbus!P64</f>
        <v>2.9145259938800905E-3</v>
      </c>
      <c r="Q64" s="24">
        <f>BRPL_EOD!Q64-BRPL_ISGS_exbus!Q64</f>
        <v>-5.0219548872183495E-3</v>
      </c>
      <c r="R64" s="24">
        <f>BRPL_EOD!R64-BRPL_ISGS_exbus!R64</f>
        <v>2.1101684470021809E-3</v>
      </c>
      <c r="S64" s="24">
        <f>BRPL_EOD!S64-BRPL_ISGS_exbus!S64</f>
        <v>1.6545242463967824E-3</v>
      </c>
      <c r="T64" s="24">
        <f>BRPL_EOD!T64-BRPL_ISGS_exbus!T64</f>
        <v>-1.6761904761852797E-5</v>
      </c>
      <c r="U64" s="24">
        <f>BRPL_EOD!U64-BRPL_ISGS_exbus!U64</f>
        <v>-6.2905225547638111E-4</v>
      </c>
      <c r="V64" s="24">
        <f>BRPL_EOD!V64-BRPL_ISGS_exbus!V64</f>
        <v>1.0428184281838782E-3</v>
      </c>
      <c r="W64" s="24">
        <f>BRPL_EOD!W64-BRPL_ISGS_exbus!W64</f>
        <v>2.6801680327857014E-3</v>
      </c>
      <c r="X64" s="24">
        <f>BRPL_EOD!X64-BRPL_ISGS_exbus!X64</f>
        <v>5.1236523994901972E-4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2.7999638008395777E-3</v>
      </c>
      <c r="L65" s="24">
        <f>BRPL_EOD!L65-BRPL_ISGS_exbus!L65</f>
        <v>-2.8999699549459024E-4</v>
      </c>
      <c r="M65" s="24">
        <f>BRPL_EOD!M65-BRPL_ISGS_exbus!M65</f>
        <v>2.2913178460584049E-3</v>
      </c>
      <c r="N65" s="24">
        <f>BRPL_EOD!N65-BRPL_ISGS_exbus!N65</f>
        <v>-5.1827419786114604E-3</v>
      </c>
      <c r="O65" s="24">
        <f>BRPL_EOD!O65-BRPL_ISGS_exbus!O65</f>
        <v>5.7006225334106375E-3</v>
      </c>
      <c r="P65" s="24">
        <f>BRPL_EOD!P65-BRPL_ISGS_exbus!P65</f>
        <v>2.9145259938800905E-3</v>
      </c>
      <c r="Q65" s="24">
        <f>BRPL_EOD!Q65-BRPL_ISGS_exbus!Q65</f>
        <v>-5.0219548872183495E-3</v>
      </c>
      <c r="R65" s="24">
        <f>BRPL_EOD!R65-BRPL_ISGS_exbus!R65</f>
        <v>2.1101684470021809E-3</v>
      </c>
      <c r="S65" s="24">
        <f>BRPL_EOD!S65-BRPL_ISGS_exbus!S65</f>
        <v>1.6545242463967824E-3</v>
      </c>
      <c r="T65" s="24">
        <f>BRPL_EOD!T65-BRPL_ISGS_exbus!T65</f>
        <v>-1.6761904761852797E-5</v>
      </c>
      <c r="U65" s="24">
        <f>BRPL_EOD!U65-BRPL_ISGS_exbus!U65</f>
        <v>-6.2905225547638111E-4</v>
      </c>
      <c r="V65" s="24">
        <f>BRPL_EOD!V65-BRPL_ISGS_exbus!V65</f>
        <v>1.0428184281838782E-3</v>
      </c>
      <c r="W65" s="24">
        <f>BRPL_EOD!W65-BRPL_ISGS_exbus!W65</f>
        <v>2.4260020152269135E-3</v>
      </c>
      <c r="X65" s="24">
        <f>BRPL_EOD!X65-BRPL_ISGS_exbus!X65</f>
        <v>-1.7215919282449477E-3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2.7999638008395777E-3</v>
      </c>
      <c r="L66" s="24">
        <f>BRPL_EOD!L66-BRPL_ISGS_exbus!L66</f>
        <v>-2.8999699549459024E-4</v>
      </c>
      <c r="M66" s="24">
        <f>BRPL_EOD!M66-BRPL_ISGS_exbus!M66</f>
        <v>2.2913178460584049E-3</v>
      </c>
      <c r="N66" s="24">
        <f>BRPL_EOD!N66-BRPL_ISGS_exbus!N66</f>
        <v>-5.1827419786114604E-3</v>
      </c>
      <c r="O66" s="24">
        <f>BRPL_EOD!O66-BRPL_ISGS_exbus!O66</f>
        <v>5.7006225334106375E-3</v>
      </c>
      <c r="P66" s="24">
        <f>BRPL_EOD!P66-BRPL_ISGS_exbus!P66</f>
        <v>2.9145259938800905E-3</v>
      </c>
      <c r="Q66" s="24">
        <f>BRPL_EOD!Q66-BRPL_ISGS_exbus!Q66</f>
        <v>-5.0219548872183495E-3</v>
      </c>
      <c r="R66" s="24">
        <f>BRPL_EOD!R66-BRPL_ISGS_exbus!R66</f>
        <v>2.1101684470021809E-3</v>
      </c>
      <c r="S66" s="24">
        <f>BRPL_EOD!S66-BRPL_ISGS_exbus!S66</f>
        <v>1.6545242463967824E-3</v>
      </c>
      <c r="T66" s="24">
        <f>BRPL_EOD!T66-BRPL_ISGS_exbus!T66</f>
        <v>-1.6761904761852797E-5</v>
      </c>
      <c r="U66" s="24">
        <f>BRPL_EOD!U66-BRPL_ISGS_exbus!U66</f>
        <v>-6.2905225547638111E-4</v>
      </c>
      <c r="V66" s="24">
        <f>BRPL_EOD!V66-BRPL_ISGS_exbus!V66</f>
        <v>1.0428184281838782E-3</v>
      </c>
      <c r="W66" s="24">
        <f>BRPL_EOD!W66-BRPL_ISGS_exbus!W66</f>
        <v>2.4260020152269135E-3</v>
      </c>
      <c r="X66" s="24">
        <f>BRPL_EOD!X66-BRPL_ISGS_exbus!X66</f>
        <v>-1.7215919282449477E-3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2.7999638008395777E-3</v>
      </c>
      <c r="L67" s="24">
        <f>BRPL_EOD!L67-BRPL_ISGS_exbus!L67</f>
        <v>-2.8999699549459024E-4</v>
      </c>
      <c r="M67" s="24">
        <f>BRPL_EOD!M67-BRPL_ISGS_exbus!M67</f>
        <v>2.2913178460584049E-3</v>
      </c>
      <c r="N67" s="24">
        <f>BRPL_EOD!N67-BRPL_ISGS_exbus!N67</f>
        <v>-5.1827419786114604E-3</v>
      </c>
      <c r="O67" s="24">
        <f>BRPL_EOD!O67-BRPL_ISGS_exbus!O67</f>
        <v>5.7006225334106375E-3</v>
      </c>
      <c r="P67" s="24">
        <f>BRPL_EOD!P67-BRPL_ISGS_exbus!P67</f>
        <v>2.9145259938800905E-3</v>
      </c>
      <c r="Q67" s="24">
        <f>BRPL_EOD!Q67-BRPL_ISGS_exbus!Q67</f>
        <v>-5.0219548872183495E-3</v>
      </c>
      <c r="R67" s="24">
        <f>BRPL_EOD!R67-BRPL_ISGS_exbus!R67</f>
        <v>2.5931877714668872E-3</v>
      </c>
      <c r="S67" s="24">
        <f>BRPL_EOD!S67-BRPL_ISGS_exbus!S67</f>
        <v>1.6545242463967824E-3</v>
      </c>
      <c r="T67" s="24">
        <f>BRPL_EOD!T67-BRPL_ISGS_exbus!T67</f>
        <v>-1.6761904761852797E-5</v>
      </c>
      <c r="U67" s="24">
        <f>BRPL_EOD!U67-BRPL_ISGS_exbus!U67</f>
        <v>-6.2905225547638111E-4</v>
      </c>
      <c r="V67" s="24">
        <f>BRPL_EOD!V67-BRPL_ISGS_exbus!V67</f>
        <v>-2.2903106936400519E-4</v>
      </c>
      <c r="W67" s="24">
        <f>BRPL_EOD!W67-BRPL_ISGS_exbus!W67</f>
        <v>2.4260020152269135E-3</v>
      </c>
      <c r="X67" s="24">
        <f>BRPL_EOD!X67-BRPL_ISGS_exbus!X67</f>
        <v>-1.7215919282449477E-3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2.7999638008395777E-3</v>
      </c>
      <c r="L68" s="24">
        <f>BRPL_EOD!L68-BRPL_ISGS_exbus!L68</f>
        <v>1.4296749428410749E-4</v>
      </c>
      <c r="M68" s="24">
        <f>BRPL_EOD!M68-BRPL_ISGS_exbus!M68</f>
        <v>2.2913178460584049E-3</v>
      </c>
      <c r="N68" s="24">
        <f>BRPL_EOD!N68-BRPL_ISGS_exbus!N68</f>
        <v>-5.1827419786114604E-3</v>
      </c>
      <c r="O68" s="24">
        <f>BRPL_EOD!O68-BRPL_ISGS_exbus!O68</f>
        <v>5.7006225334106375E-3</v>
      </c>
      <c r="P68" s="24">
        <f>BRPL_EOD!P68-BRPL_ISGS_exbus!P68</f>
        <v>2.9145259938800905E-3</v>
      </c>
      <c r="Q68" s="24">
        <f>BRPL_EOD!Q68-BRPL_ISGS_exbus!Q68</f>
        <v>-1.1825542635666153E-3</v>
      </c>
      <c r="R68" s="24">
        <f>BRPL_EOD!R68-BRPL_ISGS_exbus!R68</f>
        <v>4.9855314940145945E-3</v>
      </c>
      <c r="S68" s="24">
        <f>BRPL_EOD!S68-BRPL_ISGS_exbus!S68</f>
        <v>5.7665906408086443E-3</v>
      </c>
      <c r="T68" s="24">
        <f>BRPL_EOD!T68-BRPL_ISGS_exbus!T68</f>
        <v>-1.8116363636364596E-3</v>
      </c>
      <c r="U68" s="24">
        <f>BRPL_EOD!U68-BRPL_ISGS_exbus!U68</f>
        <v>-6.2905225547638111E-4</v>
      </c>
      <c r="V68" s="24">
        <f>BRPL_EOD!V68-BRPL_ISGS_exbus!V68</f>
        <v>-2.3347351778681968E-3</v>
      </c>
      <c r="W68" s="24">
        <f>BRPL_EOD!W68-BRPL_ISGS_exbus!W68</f>
        <v>2.4260020152269135E-3</v>
      </c>
      <c r="X68" s="24">
        <f>BRPL_EOD!X68-BRPL_ISGS_exbus!X68</f>
        <v>-1.7215919282449477E-3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-5.7094311208629733E-3</v>
      </c>
      <c r="L69" s="24">
        <f>BRPL_EOD!L69-BRPL_ISGS_exbus!L69</f>
        <v>5.7488420750928526E-5</v>
      </c>
      <c r="M69" s="24">
        <f>BRPL_EOD!M69-BRPL_ISGS_exbus!M69</f>
        <v>2.2913178460584049E-3</v>
      </c>
      <c r="N69" s="24">
        <f>BRPL_EOD!N69-BRPL_ISGS_exbus!N69</f>
        <v>-5.1827419786114604E-3</v>
      </c>
      <c r="O69" s="24">
        <f>BRPL_EOD!O69-BRPL_ISGS_exbus!O69</f>
        <v>5.7006225334106375E-3</v>
      </c>
      <c r="P69" s="24">
        <f>BRPL_EOD!P69-BRPL_ISGS_exbus!P69</f>
        <v>2.9145259938800905E-3</v>
      </c>
      <c r="Q69" s="24">
        <f>BRPL_EOD!Q69-BRPL_ISGS_exbus!Q69</f>
        <v>-1.1825542635666153E-3</v>
      </c>
      <c r="R69" s="24">
        <f>BRPL_EOD!R69-BRPL_ISGS_exbus!R69</f>
        <v>4.9855314940145945E-3</v>
      </c>
      <c r="S69" s="24">
        <f>BRPL_EOD!S69-BRPL_ISGS_exbus!S69</f>
        <v>5.7665906408086443E-3</v>
      </c>
      <c r="T69" s="24">
        <f>BRPL_EOD!T69-BRPL_ISGS_exbus!T69</f>
        <v>-1.8116363636364596E-3</v>
      </c>
      <c r="U69" s="24">
        <f>BRPL_EOD!U69-BRPL_ISGS_exbus!U69</f>
        <v>-6.2905225547638111E-4</v>
      </c>
      <c r="V69" s="24">
        <f>BRPL_EOD!V69-BRPL_ISGS_exbus!V69</f>
        <v>9.1428571428586736E-4</v>
      </c>
      <c r="W69" s="24">
        <f>BRPL_EOD!W69-BRPL_ISGS_exbus!W69</f>
        <v>2.4260020152269135E-3</v>
      </c>
      <c r="X69" s="24">
        <f>BRPL_EOD!X69-BRPL_ISGS_exbus!X69</f>
        <v>-1.7215919282449477E-3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-5.8945483720549419E-3</v>
      </c>
      <c r="L70" s="24">
        <f>BRPL_EOD!L70-BRPL_ISGS_exbus!L70</f>
        <v>-3.7216289424435445E-5</v>
      </c>
      <c r="M70" s="24">
        <f>BRPL_EOD!M70-BRPL_ISGS_exbus!M70</f>
        <v>2.2913178460584049E-3</v>
      </c>
      <c r="N70" s="24">
        <f>BRPL_EOD!N70-BRPL_ISGS_exbus!N70</f>
        <v>-5.1827419786114604E-3</v>
      </c>
      <c r="O70" s="24">
        <f>BRPL_EOD!O70-BRPL_ISGS_exbus!O70</f>
        <v>5.7006225334106375E-3</v>
      </c>
      <c r="P70" s="24">
        <f>BRPL_EOD!P70-BRPL_ISGS_exbus!P70</f>
        <v>2.9145259938800905E-3</v>
      </c>
      <c r="Q70" s="24">
        <f>BRPL_EOD!Q70-BRPL_ISGS_exbus!Q70</f>
        <v>-1.1825542635666153E-3</v>
      </c>
      <c r="R70" s="24">
        <f>BRPL_EOD!R70-BRPL_ISGS_exbus!R70</f>
        <v>4.9855314940145945E-3</v>
      </c>
      <c r="S70" s="24">
        <f>BRPL_EOD!S70-BRPL_ISGS_exbus!S70</f>
        <v>5.7665906408086443E-3</v>
      </c>
      <c r="T70" s="24">
        <f>BRPL_EOD!T70-BRPL_ISGS_exbus!T70</f>
        <v>-1.8116363636364596E-3</v>
      </c>
      <c r="U70" s="24">
        <f>BRPL_EOD!U70-BRPL_ISGS_exbus!U70</f>
        <v>-6.2905225547638111E-4</v>
      </c>
      <c r="V70" s="24">
        <f>BRPL_EOD!V70-BRPL_ISGS_exbus!V70</f>
        <v>9.1428571428586736E-4</v>
      </c>
      <c r="W70" s="24">
        <f>BRPL_EOD!W70-BRPL_ISGS_exbus!W70</f>
        <v>2.4260020152269135E-3</v>
      </c>
      <c r="X70" s="24">
        <f>BRPL_EOD!X70-BRPL_ISGS_exbus!X70</f>
        <v>-1.7215919282449477E-3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2.1518635247730344E-3</v>
      </c>
      <c r="L71" s="24">
        <f>BRPL_EOD!L71-BRPL_ISGS_exbus!L71</f>
        <v>5.7488420750928526E-5</v>
      </c>
      <c r="M71" s="24">
        <f>BRPL_EOD!M71-BRPL_ISGS_exbus!M71</f>
        <v>2.2913178460584049E-3</v>
      </c>
      <c r="N71" s="24">
        <f>BRPL_EOD!N71-BRPL_ISGS_exbus!N71</f>
        <v>-5.1827419786114604E-3</v>
      </c>
      <c r="O71" s="24">
        <f>BRPL_EOD!O71-BRPL_ISGS_exbus!O71</f>
        <v>5.7006225334106375E-3</v>
      </c>
      <c r="P71" s="24">
        <f>BRPL_EOD!P71-BRPL_ISGS_exbus!P71</f>
        <v>2.9145259938800905E-3</v>
      </c>
      <c r="Q71" s="24">
        <f>BRPL_EOD!Q71-BRPL_ISGS_exbus!Q71</f>
        <v>-5.2674900692846194E-3</v>
      </c>
      <c r="R71" s="24">
        <f>BRPL_EOD!R71-BRPL_ISGS_exbus!R71</f>
        <v>8.2245441925365981E-4</v>
      </c>
      <c r="S71" s="24">
        <f>BRPL_EOD!S71-BRPL_ISGS_exbus!S71</f>
        <v>8.9208809166052561E-3</v>
      </c>
      <c r="T71" s="24">
        <f>BRPL_EOD!T71-BRPL_ISGS_exbus!T71</f>
        <v>-1.8116363636364596E-3</v>
      </c>
      <c r="U71" s="24">
        <f>BRPL_EOD!U71-BRPL_ISGS_exbus!U71</f>
        <v>-6.2905225547638111E-4</v>
      </c>
      <c r="V71" s="24">
        <f>BRPL_EOD!V71-BRPL_ISGS_exbus!V71</f>
        <v>9.1428571428586736E-4</v>
      </c>
      <c r="W71" s="24">
        <f>BRPL_EOD!W71-BRPL_ISGS_exbus!W71</f>
        <v>2.4260020152269135E-3</v>
      </c>
      <c r="X71" s="24">
        <f>BRPL_EOD!X71-BRPL_ISGS_exbus!X71</f>
        <v>-1.7215919282449477E-3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-2.2794898038682732E-3</v>
      </c>
      <c r="L72" s="24">
        <f>BRPL_EOD!L72-BRPL_ISGS_exbus!L72</f>
        <v>1.2885144330354592E-4</v>
      </c>
      <c r="M72" s="24">
        <f>BRPL_EOD!M72-BRPL_ISGS_exbus!M72</f>
        <v>2.2913178460584049E-3</v>
      </c>
      <c r="N72" s="24">
        <f>BRPL_EOD!N72-BRPL_ISGS_exbus!N72</f>
        <v>-5.1827419786114604E-3</v>
      </c>
      <c r="O72" s="24">
        <f>BRPL_EOD!O72-BRPL_ISGS_exbus!O72</f>
        <v>5.7006225334106375E-3</v>
      </c>
      <c r="P72" s="24">
        <f>BRPL_EOD!P72-BRPL_ISGS_exbus!P72</f>
        <v>2.9145259938800905E-3</v>
      </c>
      <c r="Q72" s="24">
        <f>BRPL_EOD!Q72-BRPL_ISGS_exbus!Q72</f>
        <v>3.9140495867684422E-4</v>
      </c>
      <c r="R72" s="24">
        <f>BRPL_EOD!R72-BRPL_ISGS_exbus!R72</f>
        <v>8.2245441925365981E-4</v>
      </c>
      <c r="S72" s="24">
        <f>BRPL_EOD!S72-BRPL_ISGS_exbus!S72</f>
        <v>8.9208809166052561E-3</v>
      </c>
      <c r="T72" s="24">
        <f>BRPL_EOD!T72-BRPL_ISGS_exbus!T72</f>
        <v>-1.8116363636364596E-3</v>
      </c>
      <c r="U72" s="24">
        <f>BRPL_EOD!U72-BRPL_ISGS_exbus!U72</f>
        <v>-6.2905225547638111E-4</v>
      </c>
      <c r="V72" s="24">
        <f>BRPL_EOD!V72-BRPL_ISGS_exbus!V72</f>
        <v>9.1428571428586736E-4</v>
      </c>
      <c r="W72" s="24">
        <f>BRPL_EOD!W72-BRPL_ISGS_exbus!W72</f>
        <v>2.4260020152269135E-3</v>
      </c>
      <c r="X72" s="24">
        <f>BRPL_EOD!X72-BRPL_ISGS_exbus!X72</f>
        <v>-1.7215919282449477E-3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-1.2096567976414008E-3</v>
      </c>
      <c r="L73" s="24">
        <f>BRPL_EOD!L73-BRPL_ISGS_exbus!L73</f>
        <v>5.7488420750928526E-5</v>
      </c>
      <c r="M73" s="24">
        <f>BRPL_EOD!M73-BRPL_ISGS_exbus!M73</f>
        <v>2.2913178460584049E-3</v>
      </c>
      <c r="N73" s="24">
        <f>BRPL_EOD!N73-BRPL_ISGS_exbus!N73</f>
        <v>-5.1827419786114604E-3</v>
      </c>
      <c r="O73" s="24">
        <f>BRPL_EOD!O73-BRPL_ISGS_exbus!O73</f>
        <v>5.7006225334106375E-3</v>
      </c>
      <c r="P73" s="24">
        <f>BRPL_EOD!P73-BRPL_ISGS_exbus!P73</f>
        <v>2.9145259938800905E-3</v>
      </c>
      <c r="Q73" s="24">
        <f>BRPL_EOD!Q73-BRPL_ISGS_exbus!Q73</f>
        <v>3.9140495867684422E-4</v>
      </c>
      <c r="R73" s="24">
        <f>BRPL_EOD!R73-BRPL_ISGS_exbus!R73</f>
        <v>8.2245441925365981E-4</v>
      </c>
      <c r="S73" s="24">
        <f>BRPL_EOD!S73-BRPL_ISGS_exbus!S73</f>
        <v>8.9208809166052561E-3</v>
      </c>
      <c r="T73" s="24">
        <f>BRPL_EOD!T73-BRPL_ISGS_exbus!T73</f>
        <v>-1.8116363636364596E-3</v>
      </c>
      <c r="U73" s="24">
        <f>BRPL_EOD!U73-BRPL_ISGS_exbus!U73</f>
        <v>-6.2905225547638111E-4</v>
      </c>
      <c r="V73" s="24">
        <f>BRPL_EOD!V73-BRPL_ISGS_exbus!V73</f>
        <v>9.1428571428586736E-4</v>
      </c>
      <c r="W73" s="24">
        <f>BRPL_EOD!W73-BRPL_ISGS_exbus!W73</f>
        <v>2.4260020152269135E-3</v>
      </c>
      <c r="X73" s="24">
        <f>BRPL_EOD!X73-BRPL_ISGS_exbus!X73</f>
        <v>-5.873521786249114E-3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-1.2096567976414008E-3</v>
      </c>
      <c r="L74" s="24">
        <f>BRPL_EOD!L74-BRPL_ISGS_exbus!L74</f>
        <v>-1.7361490684209002E-5</v>
      </c>
      <c r="M74" s="24">
        <f>BRPL_EOD!M74-BRPL_ISGS_exbus!M74</f>
        <v>2.2913178460584049E-3</v>
      </c>
      <c r="N74" s="24">
        <f>BRPL_EOD!N74-BRPL_ISGS_exbus!N74</f>
        <v>-5.1827419786114604E-3</v>
      </c>
      <c r="O74" s="24">
        <f>BRPL_EOD!O74-BRPL_ISGS_exbus!O74</f>
        <v>5.7006225334106375E-3</v>
      </c>
      <c r="P74" s="24">
        <f>BRPL_EOD!P74-BRPL_ISGS_exbus!P74</f>
        <v>2.9145259938800905E-3</v>
      </c>
      <c r="Q74" s="24">
        <f>BRPL_EOD!Q74-BRPL_ISGS_exbus!Q74</f>
        <v>3.9140495867684422E-4</v>
      </c>
      <c r="R74" s="24">
        <f>BRPL_EOD!R74-BRPL_ISGS_exbus!R74</f>
        <v>8.2245441925365981E-4</v>
      </c>
      <c r="S74" s="24">
        <f>BRPL_EOD!S74-BRPL_ISGS_exbus!S74</f>
        <v>8.9208809166052561E-3</v>
      </c>
      <c r="T74" s="24">
        <f>BRPL_EOD!T74-BRPL_ISGS_exbus!T74</f>
        <v>-1.8116363636364596E-3</v>
      </c>
      <c r="U74" s="24">
        <f>BRPL_EOD!U74-BRPL_ISGS_exbus!U74</f>
        <v>-6.2905225547638111E-4</v>
      </c>
      <c r="V74" s="24">
        <f>BRPL_EOD!V74-BRPL_ISGS_exbus!V74</f>
        <v>9.1428571428586736E-4</v>
      </c>
      <c r="W74" s="24">
        <f>BRPL_EOD!W74-BRPL_ISGS_exbus!W74</f>
        <v>2.4260020152269135E-3</v>
      </c>
      <c r="X74" s="24">
        <f>BRPL_EOD!X74-BRPL_ISGS_exbus!X74</f>
        <v>-5.873521786249114E-3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5.8771985521843817E-4</v>
      </c>
      <c r="L75" s="24">
        <f>BRPL_EOD!L75-BRPL_ISGS_exbus!L75</f>
        <v>1.4053683678838524E-4</v>
      </c>
      <c r="M75" s="24">
        <f>BRPL_EOD!M75-BRPL_ISGS_exbus!M75</f>
        <v>2.2913178460584049E-3</v>
      </c>
      <c r="N75" s="24">
        <f>BRPL_EOD!N75-BRPL_ISGS_exbus!N75</f>
        <v>-5.1827419786114604E-3</v>
      </c>
      <c r="O75" s="24">
        <f>BRPL_EOD!O75-BRPL_ISGS_exbus!O75</f>
        <v>5.7006225334106375E-3</v>
      </c>
      <c r="P75" s="24">
        <f>BRPL_EOD!P75-BRPL_ISGS_exbus!P75</f>
        <v>2.9145259938800905E-3</v>
      </c>
      <c r="Q75" s="24">
        <f>BRPL_EOD!Q75-BRPL_ISGS_exbus!Q75</f>
        <v>3.9140495867684422E-4</v>
      </c>
      <c r="R75" s="24">
        <f>BRPL_EOD!R75-BRPL_ISGS_exbus!R75</f>
        <v>8.2245441925365981E-4</v>
      </c>
      <c r="S75" s="24">
        <f>BRPL_EOD!S75-BRPL_ISGS_exbus!S75</f>
        <v>8.9208809166052561E-3</v>
      </c>
      <c r="T75" s="24">
        <f>BRPL_EOD!T75-BRPL_ISGS_exbus!T75</f>
        <v>-1.8116363636364596E-3</v>
      </c>
      <c r="U75" s="24">
        <f>BRPL_EOD!U75-BRPL_ISGS_exbus!U75</f>
        <v>-6.2905225547638111E-4</v>
      </c>
      <c r="V75" s="24">
        <f>BRPL_EOD!V75-BRPL_ISGS_exbus!V75</f>
        <v>9.1428571428586736E-4</v>
      </c>
      <c r="W75" s="24">
        <f>BRPL_EOD!W75-BRPL_ISGS_exbus!W75</f>
        <v>2.4260020152269135E-3</v>
      </c>
      <c r="X75" s="24">
        <f>BRPL_EOD!X75-BRPL_ISGS_exbus!X75</f>
        <v>-5.0280473647674739E-3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5.8771985521843817E-4</v>
      </c>
      <c r="L76" s="24">
        <f>BRPL_EOD!L76-BRPL_ISGS_exbus!L76</f>
        <v>9.0485096027492773E-5</v>
      </c>
      <c r="M76" s="24">
        <f>BRPL_EOD!M76-BRPL_ISGS_exbus!M76</f>
        <v>2.2913178460584049E-3</v>
      </c>
      <c r="N76" s="24">
        <f>BRPL_EOD!N76-BRPL_ISGS_exbus!N76</f>
        <v>-5.1827419786114604E-3</v>
      </c>
      <c r="O76" s="24">
        <f>BRPL_EOD!O76-BRPL_ISGS_exbus!O76</f>
        <v>5.7006225334106375E-3</v>
      </c>
      <c r="P76" s="24">
        <f>BRPL_EOD!P76-BRPL_ISGS_exbus!P76</f>
        <v>2.9145259938800905E-3</v>
      </c>
      <c r="Q76" s="24">
        <f>BRPL_EOD!Q76-BRPL_ISGS_exbus!Q76</f>
        <v>-3.2157710651841143E-3</v>
      </c>
      <c r="R76" s="24">
        <f>BRPL_EOD!R76-BRPL_ISGS_exbus!R76</f>
        <v>3.1482725823579472E-3</v>
      </c>
      <c r="S76" s="24">
        <f>BRPL_EOD!S76-BRPL_ISGS_exbus!S76</f>
        <v>4.9483879049692092E-3</v>
      </c>
      <c r="T76" s="24">
        <f>BRPL_EOD!T76-BRPL_ISGS_exbus!T76</f>
        <v>-1.8116363636364596E-3</v>
      </c>
      <c r="U76" s="24">
        <f>BRPL_EOD!U76-BRPL_ISGS_exbus!U76</f>
        <v>-6.2905225547638111E-4</v>
      </c>
      <c r="V76" s="24">
        <f>BRPL_EOD!V76-BRPL_ISGS_exbus!V76</f>
        <v>9.1428571428586736E-4</v>
      </c>
      <c r="W76" s="24">
        <f>BRPL_EOD!W76-BRPL_ISGS_exbus!W76</f>
        <v>2.4260020152269135E-3</v>
      </c>
      <c r="X76" s="24">
        <f>BRPL_EOD!X76-BRPL_ISGS_exbus!X76</f>
        <v>-5.0280473647674739E-3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-4.4484021074140401E-3</v>
      </c>
      <c r="L77" s="24">
        <f>BRPL_EOD!L77-BRPL_ISGS_exbus!L77</f>
        <v>7.4837346367928603E-5</v>
      </c>
      <c r="M77" s="24">
        <f>BRPL_EOD!M77-BRPL_ISGS_exbus!M77</f>
        <v>2.2913178460584049E-3</v>
      </c>
      <c r="N77" s="24">
        <f>BRPL_EOD!N77-BRPL_ISGS_exbus!N77</f>
        <v>-5.1827419786114604E-3</v>
      </c>
      <c r="O77" s="24">
        <f>BRPL_EOD!O77-BRPL_ISGS_exbus!O77</f>
        <v>5.7006225334106375E-3</v>
      </c>
      <c r="P77" s="24">
        <f>BRPL_EOD!P77-BRPL_ISGS_exbus!P77</f>
        <v>2.9145259938800905E-3</v>
      </c>
      <c r="Q77" s="24">
        <f>BRPL_EOD!Q77-BRPL_ISGS_exbus!Q77</f>
        <v>-3.2157710651841143E-3</v>
      </c>
      <c r="R77" s="24">
        <f>BRPL_EOD!R77-BRPL_ISGS_exbus!R77</f>
        <v>3.1482725823579472E-3</v>
      </c>
      <c r="S77" s="24">
        <f>BRPL_EOD!S77-BRPL_ISGS_exbus!S77</f>
        <v>4.9483879049692092E-3</v>
      </c>
      <c r="T77" s="24">
        <f>BRPL_EOD!T77-BRPL_ISGS_exbus!T77</f>
        <v>-1.8116363636364596E-3</v>
      </c>
      <c r="U77" s="24">
        <f>BRPL_EOD!U77-BRPL_ISGS_exbus!U77</f>
        <v>-6.2905225547638111E-4</v>
      </c>
      <c r="V77" s="24">
        <f>BRPL_EOD!V77-BRPL_ISGS_exbus!V77</f>
        <v>9.1428571428586736E-4</v>
      </c>
      <c r="W77" s="24">
        <f>BRPL_EOD!W77-BRPL_ISGS_exbus!W77</f>
        <v>2.4260020152269135E-3</v>
      </c>
      <c r="X77" s="24">
        <f>BRPL_EOD!X77-BRPL_ISGS_exbus!X77</f>
        <v>-5.0280473647674739E-3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3.1939230184434564E-3</v>
      </c>
      <c r="L78" s="24">
        <f>BRPL_EOD!L78-BRPL_ISGS_exbus!L78</f>
        <v>-2.2053604439520313E-5</v>
      </c>
      <c r="M78" s="24">
        <f>BRPL_EOD!M78-BRPL_ISGS_exbus!M78</f>
        <v>2.2913178460584049E-3</v>
      </c>
      <c r="N78" s="24">
        <f>BRPL_EOD!N78-BRPL_ISGS_exbus!N78</f>
        <v>-5.1827419786114604E-3</v>
      </c>
      <c r="O78" s="24">
        <f>BRPL_EOD!O78-BRPL_ISGS_exbus!O78</f>
        <v>5.7006225334106375E-3</v>
      </c>
      <c r="P78" s="24">
        <f>BRPL_EOD!P78-BRPL_ISGS_exbus!P78</f>
        <v>2.9145259938800905E-3</v>
      </c>
      <c r="Q78" s="24">
        <f>BRPL_EOD!Q78-BRPL_ISGS_exbus!Q78</f>
        <v>3.9140495867684422E-4</v>
      </c>
      <c r="R78" s="24">
        <f>BRPL_EOD!R78-BRPL_ISGS_exbus!R78</f>
        <v>8.2245441925365981E-4</v>
      </c>
      <c r="S78" s="24">
        <f>BRPL_EOD!S78-BRPL_ISGS_exbus!S78</f>
        <v>8.9208809166052561E-3</v>
      </c>
      <c r="T78" s="24">
        <f>BRPL_EOD!T78-BRPL_ISGS_exbus!T78</f>
        <v>-1.8116363636364596E-3</v>
      </c>
      <c r="U78" s="24">
        <f>BRPL_EOD!U78-BRPL_ISGS_exbus!U78</f>
        <v>-6.2905225547638111E-4</v>
      </c>
      <c r="V78" s="24">
        <f>BRPL_EOD!V78-BRPL_ISGS_exbus!V78</f>
        <v>9.1428571428586736E-4</v>
      </c>
      <c r="W78" s="24">
        <f>BRPL_EOD!W78-BRPL_ISGS_exbus!W78</f>
        <v>2.4260020152269135E-3</v>
      </c>
      <c r="X78" s="24">
        <f>BRPL_EOD!X78-BRPL_ISGS_exbus!X78</f>
        <v>-5.0280473647674739E-3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3.1939230184434564E-3</v>
      </c>
      <c r="L79" s="24">
        <f>BRPL_EOD!L79-BRPL_ISGS_exbus!L79</f>
        <v>-1.2586556109539515E-4</v>
      </c>
      <c r="M79" s="24">
        <f>BRPL_EOD!M79-BRPL_ISGS_exbus!M79</f>
        <v>2.2913178460584049E-3</v>
      </c>
      <c r="N79" s="24">
        <f>BRPL_EOD!N79-BRPL_ISGS_exbus!N79</f>
        <v>-5.1827419786114604E-3</v>
      </c>
      <c r="O79" s="24">
        <f>BRPL_EOD!O79-BRPL_ISGS_exbus!O79</f>
        <v>5.7006225334106375E-3</v>
      </c>
      <c r="P79" s="24">
        <f>BRPL_EOD!P79-BRPL_ISGS_exbus!P79</f>
        <v>2.9145259938800905E-3</v>
      </c>
      <c r="Q79" s="24">
        <f>BRPL_EOD!Q79-BRPL_ISGS_exbus!Q79</f>
        <v>3.9140495867684422E-4</v>
      </c>
      <c r="R79" s="24">
        <f>BRPL_EOD!R79-BRPL_ISGS_exbus!R79</f>
        <v>8.2245441925365981E-4</v>
      </c>
      <c r="S79" s="24">
        <f>BRPL_EOD!S79-BRPL_ISGS_exbus!S79</f>
        <v>8.9208809166052561E-3</v>
      </c>
      <c r="T79" s="24">
        <f>BRPL_EOD!T79-BRPL_ISGS_exbus!T79</f>
        <v>-1.8116363636364596E-3</v>
      </c>
      <c r="U79" s="24">
        <f>BRPL_EOD!U79-BRPL_ISGS_exbus!U79</f>
        <v>-6.2905225547638111E-4</v>
      </c>
      <c r="V79" s="24">
        <f>BRPL_EOD!V79-BRPL_ISGS_exbus!V79</f>
        <v>9.1428571428586736E-4</v>
      </c>
      <c r="W79" s="24">
        <f>BRPL_EOD!W79-BRPL_ISGS_exbus!W79</f>
        <v>2.4260020152269135E-3</v>
      </c>
      <c r="X79" s="24">
        <f>BRPL_EOD!X79-BRPL_ISGS_exbus!X79</f>
        <v>-5.0280473647674739E-3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3.1939230184434564E-3</v>
      </c>
      <c r="L80" s="24">
        <f>BRPL_EOD!L80-BRPL_ISGS_exbus!L80</f>
        <v>-1.2586556109539515E-4</v>
      </c>
      <c r="M80" s="24">
        <f>BRPL_EOD!M80-BRPL_ISGS_exbus!M80</f>
        <v>2.2913178460584049E-3</v>
      </c>
      <c r="N80" s="24">
        <f>BRPL_EOD!N80-BRPL_ISGS_exbus!N80</f>
        <v>-5.1827419786114604E-3</v>
      </c>
      <c r="O80" s="24">
        <f>BRPL_EOD!O80-BRPL_ISGS_exbus!O80</f>
        <v>5.7006225334106375E-3</v>
      </c>
      <c r="P80" s="24">
        <f>BRPL_EOD!P80-BRPL_ISGS_exbus!P80</f>
        <v>2.9145259938800905E-3</v>
      </c>
      <c r="Q80" s="24">
        <f>BRPL_EOD!Q80-BRPL_ISGS_exbus!Q80</f>
        <v>3.9140495867684422E-4</v>
      </c>
      <c r="R80" s="24">
        <f>BRPL_EOD!R80-BRPL_ISGS_exbus!R80</f>
        <v>8.2245441925365981E-4</v>
      </c>
      <c r="S80" s="24">
        <f>BRPL_EOD!S80-BRPL_ISGS_exbus!S80</f>
        <v>8.9208809166052561E-3</v>
      </c>
      <c r="T80" s="24">
        <f>BRPL_EOD!T80-BRPL_ISGS_exbus!T80</f>
        <v>-1.8116363636364596E-3</v>
      </c>
      <c r="U80" s="24">
        <f>BRPL_EOD!U80-BRPL_ISGS_exbus!U80</f>
        <v>-6.2905225547638111E-4</v>
      </c>
      <c r="V80" s="24">
        <f>BRPL_EOD!V80-BRPL_ISGS_exbus!V80</f>
        <v>9.1428571428586736E-4</v>
      </c>
      <c r="W80" s="24">
        <f>BRPL_EOD!W80-BRPL_ISGS_exbus!W80</f>
        <v>2.4260020152269135E-3</v>
      </c>
      <c r="X80" s="24">
        <f>BRPL_EOD!X80-BRPL_ISGS_exbus!X80</f>
        <v>-5.0280473647674739E-3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-1.846767062716026E-3</v>
      </c>
      <c r="L81" s="24">
        <f>BRPL_EOD!L81-BRPL_ISGS_exbus!L81</f>
        <v>-1.2586556109539515E-4</v>
      </c>
      <c r="M81" s="24">
        <f>BRPL_EOD!M81-BRPL_ISGS_exbus!M81</f>
        <v>2.2913178460584049E-3</v>
      </c>
      <c r="N81" s="24">
        <f>BRPL_EOD!N81-BRPL_ISGS_exbus!N81</f>
        <v>-5.1827419786114604E-3</v>
      </c>
      <c r="O81" s="24">
        <f>BRPL_EOD!O81-BRPL_ISGS_exbus!O81</f>
        <v>5.7006225334106375E-3</v>
      </c>
      <c r="P81" s="24">
        <f>BRPL_EOD!P81-BRPL_ISGS_exbus!P81</f>
        <v>2.9145259938800905E-3</v>
      </c>
      <c r="Q81" s="24">
        <f>BRPL_EOD!Q81-BRPL_ISGS_exbus!Q81</f>
        <v>3.9140495867684422E-4</v>
      </c>
      <c r="R81" s="24">
        <f>BRPL_EOD!R81-BRPL_ISGS_exbus!R81</f>
        <v>8.2245441925365981E-4</v>
      </c>
      <c r="S81" s="24">
        <f>BRPL_EOD!S81-BRPL_ISGS_exbus!S81</f>
        <v>8.9208809166052561E-3</v>
      </c>
      <c r="T81" s="24">
        <f>BRPL_EOD!T81-BRPL_ISGS_exbus!T81</f>
        <v>-1.8116363636364596E-3</v>
      </c>
      <c r="U81" s="24">
        <f>BRPL_EOD!U81-BRPL_ISGS_exbus!U81</f>
        <v>-6.2905225547638111E-4</v>
      </c>
      <c r="V81" s="24">
        <f>BRPL_EOD!V81-BRPL_ISGS_exbus!V81</f>
        <v>9.1428571428586736E-4</v>
      </c>
      <c r="W81" s="24">
        <f>BRPL_EOD!W81-BRPL_ISGS_exbus!W81</f>
        <v>2.4260020152269135E-3</v>
      </c>
      <c r="X81" s="24">
        <f>BRPL_EOD!X81-BRPL_ISGS_exbus!X81</f>
        <v>-5.0280473647674739E-3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1.7766869746083103E-3</v>
      </c>
      <c r="L82" s="24">
        <f>BRPL_EOD!L82-BRPL_ISGS_exbus!L82</f>
        <v>-1.2586556109539515E-4</v>
      </c>
      <c r="M82" s="24">
        <f>BRPL_EOD!M82-BRPL_ISGS_exbus!M82</f>
        <v>2.2913178460584049E-3</v>
      </c>
      <c r="N82" s="24">
        <f>BRPL_EOD!N82-BRPL_ISGS_exbus!N82</f>
        <v>-5.1827419786114604E-3</v>
      </c>
      <c r="O82" s="24">
        <f>BRPL_EOD!O82-BRPL_ISGS_exbus!O82</f>
        <v>5.7006225334106375E-3</v>
      </c>
      <c r="P82" s="24">
        <f>BRPL_EOD!P82-BRPL_ISGS_exbus!P82</f>
        <v>2.9145259938800905E-3</v>
      </c>
      <c r="Q82" s="24">
        <f>BRPL_EOD!Q82-BRPL_ISGS_exbus!Q82</f>
        <v>3.9140495867684422E-4</v>
      </c>
      <c r="R82" s="24">
        <f>BRPL_EOD!R82-BRPL_ISGS_exbus!R82</f>
        <v>8.2245441925365981E-4</v>
      </c>
      <c r="S82" s="24">
        <f>BRPL_EOD!S82-BRPL_ISGS_exbus!S82</f>
        <v>8.9208809166052561E-3</v>
      </c>
      <c r="T82" s="24">
        <f>BRPL_EOD!T82-BRPL_ISGS_exbus!T82</f>
        <v>-1.8116363636364596E-3</v>
      </c>
      <c r="U82" s="24">
        <f>BRPL_EOD!U82-BRPL_ISGS_exbus!U82</f>
        <v>-6.2905225547638111E-4</v>
      </c>
      <c r="V82" s="24">
        <f>BRPL_EOD!V82-BRPL_ISGS_exbus!V82</f>
        <v>9.1428571428586736E-4</v>
      </c>
      <c r="W82" s="24">
        <f>BRPL_EOD!W82-BRPL_ISGS_exbus!W82</f>
        <v>2.4260020152269135E-3</v>
      </c>
      <c r="X82" s="24">
        <f>BRPL_EOD!X82-BRPL_ISGS_exbus!X82</f>
        <v>-5.0280473647674739E-3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9.794691562206026E-4</v>
      </c>
      <c r="L83" s="24">
        <f>BRPL_EOD!L83-BRPL_ISGS_exbus!L83</f>
        <v>-1.1064282336548104E-4</v>
      </c>
      <c r="M83" s="24">
        <f>BRPL_EOD!M83-BRPL_ISGS_exbus!M83</f>
        <v>2.2913178460584049E-3</v>
      </c>
      <c r="N83" s="24">
        <f>BRPL_EOD!N83-BRPL_ISGS_exbus!N83</f>
        <v>-5.1827419786114604E-3</v>
      </c>
      <c r="O83" s="24">
        <f>BRPL_EOD!O83-BRPL_ISGS_exbus!O83</f>
        <v>5.7006225334106375E-3</v>
      </c>
      <c r="P83" s="24">
        <f>BRPL_EOD!P83-BRPL_ISGS_exbus!P83</f>
        <v>2.9145259938800905E-3</v>
      </c>
      <c r="Q83" s="24">
        <f>BRPL_EOD!Q83-BRPL_ISGS_exbus!Q83</f>
        <v>-3.2157710651841143E-3</v>
      </c>
      <c r="R83" s="24">
        <f>BRPL_EOD!R83-BRPL_ISGS_exbus!R83</f>
        <v>3.1482725823579472E-3</v>
      </c>
      <c r="S83" s="24">
        <f>BRPL_EOD!S83-BRPL_ISGS_exbus!S83</f>
        <v>4.9483879049692092E-3</v>
      </c>
      <c r="T83" s="24">
        <f>BRPL_EOD!T83-BRPL_ISGS_exbus!T83</f>
        <v>-1.8116363636364596E-3</v>
      </c>
      <c r="U83" s="24">
        <f>BRPL_EOD!U83-BRPL_ISGS_exbus!U83</f>
        <v>-6.2905225547638111E-4</v>
      </c>
      <c r="V83" s="24">
        <f>BRPL_EOD!V83-BRPL_ISGS_exbus!V83</f>
        <v>9.1428571428586736E-4</v>
      </c>
      <c r="W83" s="24">
        <f>BRPL_EOD!W83-BRPL_ISGS_exbus!W83</f>
        <v>2.4260020152269135E-3</v>
      </c>
      <c r="X83" s="24">
        <f>BRPL_EOD!X83-BRPL_ISGS_exbus!X83</f>
        <v>-5.1786672858114002E-3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5.8771985521843817E-4</v>
      </c>
      <c r="L84" s="24">
        <f>BRPL_EOD!L84-BRPL_ISGS_exbus!L84</f>
        <v>-1.1064282336548104E-4</v>
      </c>
      <c r="M84" s="24">
        <f>BRPL_EOD!M84-BRPL_ISGS_exbus!M84</f>
        <v>2.2913178460584049E-3</v>
      </c>
      <c r="N84" s="24">
        <f>BRPL_EOD!N84-BRPL_ISGS_exbus!N84</f>
        <v>-5.1827419786114604E-3</v>
      </c>
      <c r="O84" s="24">
        <f>BRPL_EOD!O84-BRPL_ISGS_exbus!O84</f>
        <v>5.7006225334106375E-3</v>
      </c>
      <c r="P84" s="24">
        <f>BRPL_EOD!P84-BRPL_ISGS_exbus!P84</f>
        <v>2.9145259938800905E-3</v>
      </c>
      <c r="Q84" s="24">
        <f>BRPL_EOD!Q84-BRPL_ISGS_exbus!Q84</f>
        <v>-3.2157710651841143E-3</v>
      </c>
      <c r="R84" s="24">
        <f>BRPL_EOD!R84-BRPL_ISGS_exbus!R84</f>
        <v>3.1482725823579472E-3</v>
      </c>
      <c r="S84" s="24">
        <f>BRPL_EOD!S84-BRPL_ISGS_exbus!S84</f>
        <v>4.9483879049692092E-3</v>
      </c>
      <c r="T84" s="24">
        <f>BRPL_EOD!T84-BRPL_ISGS_exbus!T84</f>
        <v>-1.8116363636364596E-3</v>
      </c>
      <c r="U84" s="24">
        <f>BRPL_EOD!U84-BRPL_ISGS_exbus!U84</f>
        <v>-6.2905225547638111E-4</v>
      </c>
      <c r="V84" s="24">
        <f>BRPL_EOD!V84-BRPL_ISGS_exbus!V84</f>
        <v>9.1428571428586736E-4</v>
      </c>
      <c r="W84" s="24">
        <f>BRPL_EOD!W84-BRPL_ISGS_exbus!W84</f>
        <v>2.4260020152269135E-3</v>
      </c>
      <c r="X84" s="24">
        <f>BRPL_EOD!X84-BRPL_ISGS_exbus!X84</f>
        <v>-5.1786672858114002E-3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7.2691138450977633E-3</v>
      </c>
      <c r="L85" s="24">
        <f>BRPL_EOD!L85-BRPL_ISGS_exbus!L85</f>
        <v>-1.2586556109539515E-4</v>
      </c>
      <c r="M85" s="24">
        <f>BRPL_EOD!M85-BRPL_ISGS_exbus!M85</f>
        <v>2.2913178460584049E-3</v>
      </c>
      <c r="N85" s="24">
        <f>BRPL_EOD!N85-BRPL_ISGS_exbus!N85</f>
        <v>-5.1827419786114604E-3</v>
      </c>
      <c r="O85" s="24">
        <f>BRPL_EOD!O85-BRPL_ISGS_exbus!O85</f>
        <v>5.7006225334106375E-3</v>
      </c>
      <c r="P85" s="24">
        <f>BRPL_EOD!P85-BRPL_ISGS_exbus!P85</f>
        <v>2.9145259938800905E-3</v>
      </c>
      <c r="Q85" s="24">
        <f>BRPL_EOD!Q85-BRPL_ISGS_exbus!Q85</f>
        <v>3.9140495867684422E-4</v>
      </c>
      <c r="R85" s="24">
        <f>BRPL_EOD!R85-BRPL_ISGS_exbus!R85</f>
        <v>8.2245441925365981E-4</v>
      </c>
      <c r="S85" s="24">
        <f>BRPL_EOD!S85-BRPL_ISGS_exbus!S85</f>
        <v>8.9208809166052561E-3</v>
      </c>
      <c r="T85" s="24">
        <f>BRPL_EOD!T85-BRPL_ISGS_exbus!T85</f>
        <v>-1.8116363636364596E-3</v>
      </c>
      <c r="U85" s="24">
        <f>BRPL_EOD!U85-BRPL_ISGS_exbus!U85</f>
        <v>-6.2905225547638111E-4</v>
      </c>
      <c r="V85" s="24">
        <f>BRPL_EOD!V85-BRPL_ISGS_exbus!V85</f>
        <v>9.1428571428586736E-4</v>
      </c>
      <c r="W85" s="24">
        <f>BRPL_EOD!W85-BRPL_ISGS_exbus!W85</f>
        <v>2.4260020152269135E-3</v>
      </c>
      <c r="X85" s="24">
        <f>BRPL_EOD!X85-BRPL_ISGS_exbus!X85</f>
        <v>-5.1786672858114002E-3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7.2691138450977633E-3</v>
      </c>
      <c r="L86" s="24">
        <f>BRPL_EOD!L86-BRPL_ISGS_exbus!L86</f>
        <v>-1.2586556109539515E-4</v>
      </c>
      <c r="M86" s="24">
        <f>BRPL_EOD!M86-BRPL_ISGS_exbus!M86</f>
        <v>2.2913178460584049E-3</v>
      </c>
      <c r="N86" s="24">
        <f>BRPL_EOD!N86-BRPL_ISGS_exbus!N86</f>
        <v>-5.1827419786114604E-3</v>
      </c>
      <c r="O86" s="24">
        <f>BRPL_EOD!O86-BRPL_ISGS_exbus!O86</f>
        <v>5.7006225334106375E-3</v>
      </c>
      <c r="P86" s="24">
        <f>BRPL_EOD!P86-BRPL_ISGS_exbus!P86</f>
        <v>2.9145259938800905E-3</v>
      </c>
      <c r="Q86" s="24">
        <f>BRPL_EOD!Q86-BRPL_ISGS_exbus!Q86</f>
        <v>3.9140495867684422E-4</v>
      </c>
      <c r="R86" s="24">
        <f>BRPL_EOD!R86-BRPL_ISGS_exbus!R86</f>
        <v>8.2245441925365981E-4</v>
      </c>
      <c r="S86" s="24">
        <f>BRPL_EOD!S86-BRPL_ISGS_exbus!S86</f>
        <v>8.9208809166052561E-3</v>
      </c>
      <c r="T86" s="24">
        <f>BRPL_EOD!T86-BRPL_ISGS_exbus!T86</f>
        <v>-1.8116363636364596E-3</v>
      </c>
      <c r="U86" s="24">
        <f>BRPL_EOD!U86-BRPL_ISGS_exbus!U86</f>
        <v>-6.2905225547638111E-4</v>
      </c>
      <c r="V86" s="24">
        <f>BRPL_EOD!V86-BRPL_ISGS_exbus!V86</f>
        <v>9.1428571428586736E-4</v>
      </c>
      <c r="W86" s="24">
        <f>BRPL_EOD!W86-BRPL_ISGS_exbus!W86</f>
        <v>2.4260020152269135E-3</v>
      </c>
      <c r="X86" s="24">
        <f>BRPL_EOD!X86-BRPL_ISGS_exbus!X86</f>
        <v>-5.1786672858114002E-3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7.2691138450977633E-3</v>
      </c>
      <c r="L87" s="24">
        <f>BRPL_EOD!L87-BRPL_ISGS_exbus!L87</f>
        <v>-1.2586556109539515E-4</v>
      </c>
      <c r="M87" s="24">
        <f>BRPL_EOD!M87-BRPL_ISGS_exbus!M87</f>
        <v>2.2913178460584049E-3</v>
      </c>
      <c r="N87" s="24">
        <f>BRPL_EOD!N87-BRPL_ISGS_exbus!N87</f>
        <v>-5.1827419786114604E-3</v>
      </c>
      <c r="O87" s="24">
        <f>BRPL_EOD!O87-BRPL_ISGS_exbus!O87</f>
        <v>5.7006225334106375E-3</v>
      </c>
      <c r="P87" s="24">
        <f>BRPL_EOD!P87-BRPL_ISGS_exbus!P87</f>
        <v>2.9145259938800905E-3</v>
      </c>
      <c r="Q87" s="24">
        <f>BRPL_EOD!Q87-BRPL_ISGS_exbus!Q87</f>
        <v>3.9140495867684422E-4</v>
      </c>
      <c r="R87" s="24">
        <f>BRPL_EOD!R87-BRPL_ISGS_exbus!R87</f>
        <v>8.2245441925365981E-4</v>
      </c>
      <c r="S87" s="24">
        <f>BRPL_EOD!S87-BRPL_ISGS_exbus!S87</f>
        <v>8.9208809166052561E-3</v>
      </c>
      <c r="T87" s="24">
        <f>BRPL_EOD!T87-BRPL_ISGS_exbus!T87</f>
        <v>-1.8116363636364596E-3</v>
      </c>
      <c r="U87" s="24">
        <f>BRPL_EOD!U87-BRPL_ISGS_exbus!U87</f>
        <v>-6.2905225547638111E-4</v>
      </c>
      <c r="V87" s="24">
        <f>BRPL_EOD!V87-BRPL_ISGS_exbus!V87</f>
        <v>9.1428571428586736E-4</v>
      </c>
      <c r="W87" s="24">
        <f>BRPL_EOD!W87-BRPL_ISGS_exbus!W87</f>
        <v>2.4260020152269135E-3</v>
      </c>
      <c r="X87" s="24">
        <f>BRPL_EOD!X87-BRPL_ISGS_exbus!X87</f>
        <v>-5.1407822761149191E-3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7.2691138450977633E-3</v>
      </c>
      <c r="L88" s="24">
        <f>BRPL_EOD!L88-BRPL_ISGS_exbus!L88</f>
        <v>-1.2586556109539515E-4</v>
      </c>
      <c r="M88" s="24">
        <f>BRPL_EOD!M88-BRPL_ISGS_exbus!M88</f>
        <v>2.2913178460584049E-3</v>
      </c>
      <c r="N88" s="24">
        <f>BRPL_EOD!N88-BRPL_ISGS_exbus!N88</f>
        <v>-5.1827419786114604E-3</v>
      </c>
      <c r="O88" s="24">
        <f>BRPL_EOD!O88-BRPL_ISGS_exbus!O88</f>
        <v>5.7006225334106375E-3</v>
      </c>
      <c r="P88" s="24">
        <f>BRPL_EOD!P88-BRPL_ISGS_exbus!P88</f>
        <v>2.9145259938800905E-3</v>
      </c>
      <c r="Q88" s="24">
        <f>BRPL_EOD!Q88-BRPL_ISGS_exbus!Q88</f>
        <v>3.9140495867684422E-4</v>
      </c>
      <c r="R88" s="24">
        <f>BRPL_EOD!R88-BRPL_ISGS_exbus!R88</f>
        <v>8.2245441925365981E-4</v>
      </c>
      <c r="S88" s="24">
        <f>BRPL_EOD!S88-BRPL_ISGS_exbus!S88</f>
        <v>8.9208809166052561E-3</v>
      </c>
      <c r="T88" s="24">
        <f>BRPL_EOD!T88-BRPL_ISGS_exbus!T88</f>
        <v>-1.8116363636364596E-3</v>
      </c>
      <c r="U88" s="24">
        <f>BRPL_EOD!U88-BRPL_ISGS_exbus!U88</f>
        <v>-6.2905225547638111E-4</v>
      </c>
      <c r="V88" s="24">
        <f>BRPL_EOD!V88-BRPL_ISGS_exbus!V88</f>
        <v>9.1428571428586736E-4</v>
      </c>
      <c r="W88" s="24">
        <f>BRPL_EOD!W88-BRPL_ISGS_exbus!W88</f>
        <v>2.4260020152269135E-3</v>
      </c>
      <c r="X88" s="24">
        <f>BRPL_EOD!X88-BRPL_ISGS_exbus!X88</f>
        <v>-5.1407822761149191E-3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7.2691138450977633E-3</v>
      </c>
      <c r="L89" s="24">
        <f>BRPL_EOD!L89-BRPL_ISGS_exbus!L89</f>
        <v>-1.2586556109539515E-4</v>
      </c>
      <c r="M89" s="24">
        <f>BRPL_EOD!M89-BRPL_ISGS_exbus!M89</f>
        <v>2.2913178460584049E-3</v>
      </c>
      <c r="N89" s="24">
        <f>BRPL_EOD!N89-BRPL_ISGS_exbus!N89</f>
        <v>-5.1827419786114604E-3</v>
      </c>
      <c r="O89" s="24">
        <f>BRPL_EOD!O89-BRPL_ISGS_exbus!O89</f>
        <v>5.7006225334106375E-3</v>
      </c>
      <c r="P89" s="24">
        <f>BRPL_EOD!P89-BRPL_ISGS_exbus!P89</f>
        <v>2.9145259938800905E-3</v>
      </c>
      <c r="Q89" s="24">
        <f>BRPL_EOD!Q89-BRPL_ISGS_exbus!Q89</f>
        <v>3.9140495867684422E-4</v>
      </c>
      <c r="R89" s="24">
        <f>BRPL_EOD!R89-BRPL_ISGS_exbus!R89</f>
        <v>8.2245441925365981E-4</v>
      </c>
      <c r="S89" s="24">
        <f>BRPL_EOD!S89-BRPL_ISGS_exbus!S89</f>
        <v>8.9208809166052561E-3</v>
      </c>
      <c r="T89" s="24">
        <f>BRPL_EOD!T89-BRPL_ISGS_exbus!T89</f>
        <v>-1.8116363636364596E-3</v>
      </c>
      <c r="U89" s="24">
        <f>BRPL_EOD!U89-BRPL_ISGS_exbus!U89</f>
        <v>-6.2905225547638111E-4</v>
      </c>
      <c r="V89" s="24">
        <f>BRPL_EOD!V89-BRPL_ISGS_exbus!V89</f>
        <v>9.1428571428586736E-4</v>
      </c>
      <c r="W89" s="24">
        <f>BRPL_EOD!W89-BRPL_ISGS_exbus!W89</f>
        <v>2.4260020152269135E-3</v>
      </c>
      <c r="X89" s="24">
        <f>BRPL_EOD!X89-BRPL_ISGS_exbus!X89</f>
        <v>-5.1407822761149191E-3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7.2691138450977633E-3</v>
      </c>
      <c r="L90" s="24">
        <f>BRPL_EOD!L90-BRPL_ISGS_exbus!L90</f>
        <v>-1.2586556109539515E-4</v>
      </c>
      <c r="M90" s="24">
        <f>BRPL_EOD!M90-BRPL_ISGS_exbus!M90</f>
        <v>2.2913178460584049E-3</v>
      </c>
      <c r="N90" s="24">
        <f>BRPL_EOD!N90-BRPL_ISGS_exbus!N90</f>
        <v>-5.1827419786114604E-3</v>
      </c>
      <c r="O90" s="24">
        <f>BRPL_EOD!O90-BRPL_ISGS_exbus!O90</f>
        <v>5.7006225334106375E-3</v>
      </c>
      <c r="P90" s="24">
        <f>BRPL_EOD!P90-BRPL_ISGS_exbus!P90</f>
        <v>2.9145259938800905E-3</v>
      </c>
      <c r="Q90" s="24">
        <f>BRPL_EOD!Q90-BRPL_ISGS_exbus!Q90</f>
        <v>3.9140495867684422E-4</v>
      </c>
      <c r="R90" s="24">
        <f>BRPL_EOD!R90-BRPL_ISGS_exbus!R90</f>
        <v>8.2245441925365981E-4</v>
      </c>
      <c r="S90" s="24">
        <f>BRPL_EOD!S90-BRPL_ISGS_exbus!S90</f>
        <v>8.9208809166052561E-3</v>
      </c>
      <c r="T90" s="24">
        <f>BRPL_EOD!T90-BRPL_ISGS_exbus!T90</f>
        <v>-1.8116363636364596E-3</v>
      </c>
      <c r="U90" s="24">
        <f>BRPL_EOD!U90-BRPL_ISGS_exbus!U90</f>
        <v>-6.2905225547638111E-4</v>
      </c>
      <c r="V90" s="24">
        <f>BRPL_EOD!V90-BRPL_ISGS_exbus!V90</f>
        <v>9.1428571428586736E-4</v>
      </c>
      <c r="W90" s="24">
        <f>BRPL_EOD!W90-BRPL_ISGS_exbus!W90</f>
        <v>2.4260020152269135E-3</v>
      </c>
      <c r="X90" s="24">
        <f>BRPL_EOD!X90-BRPL_ISGS_exbus!X90</f>
        <v>-5.1407822761149191E-3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7.2691138450977633E-3</v>
      </c>
      <c r="L91" s="24">
        <f>BRPL_EOD!L91-BRPL_ISGS_exbus!L91</f>
        <v>-1.2586556109539515E-4</v>
      </c>
      <c r="M91" s="24">
        <f>BRPL_EOD!M91-BRPL_ISGS_exbus!M91</f>
        <v>2.2913178460584049E-3</v>
      </c>
      <c r="N91" s="24">
        <f>BRPL_EOD!N91-BRPL_ISGS_exbus!N91</f>
        <v>-5.1827419786114604E-3</v>
      </c>
      <c r="O91" s="24">
        <f>BRPL_EOD!O91-BRPL_ISGS_exbus!O91</f>
        <v>5.7006225334106375E-3</v>
      </c>
      <c r="P91" s="24">
        <f>BRPL_EOD!P91-BRPL_ISGS_exbus!P91</f>
        <v>2.9145259938800905E-3</v>
      </c>
      <c r="Q91" s="24">
        <f>BRPL_EOD!Q91-BRPL_ISGS_exbus!Q91</f>
        <v>3.9140495867684422E-4</v>
      </c>
      <c r="R91" s="24">
        <f>BRPL_EOD!R91-BRPL_ISGS_exbus!R91</f>
        <v>8.2245441925365981E-4</v>
      </c>
      <c r="S91" s="24">
        <f>BRPL_EOD!S91-BRPL_ISGS_exbus!S91</f>
        <v>8.9208809166052561E-3</v>
      </c>
      <c r="T91" s="24">
        <f>BRPL_EOD!T91-BRPL_ISGS_exbus!T91</f>
        <v>-1.8116363636364596E-3</v>
      </c>
      <c r="U91" s="24">
        <f>BRPL_EOD!U91-BRPL_ISGS_exbus!U91</f>
        <v>-6.2905225547638111E-4</v>
      </c>
      <c r="V91" s="24">
        <f>BRPL_EOD!V91-BRPL_ISGS_exbus!V91</f>
        <v>9.1428571428586736E-4</v>
      </c>
      <c r="W91" s="24">
        <f>BRPL_EOD!W91-BRPL_ISGS_exbus!W91</f>
        <v>2.4260020152269135E-3</v>
      </c>
      <c r="X91" s="24">
        <f>BRPL_EOD!X91-BRPL_ISGS_exbus!X91</f>
        <v>-5.1407822761149191E-3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7.2691138450977633E-3</v>
      </c>
      <c r="L92" s="24">
        <f>BRPL_EOD!L92-BRPL_ISGS_exbus!L92</f>
        <v>-1.2586556109539515E-4</v>
      </c>
      <c r="M92" s="24">
        <f>BRPL_EOD!M92-BRPL_ISGS_exbus!M92</f>
        <v>2.2913178460584049E-3</v>
      </c>
      <c r="N92" s="24">
        <f>BRPL_EOD!N92-BRPL_ISGS_exbus!N92</f>
        <v>-5.1827419786114604E-3</v>
      </c>
      <c r="O92" s="24">
        <f>BRPL_EOD!O92-BRPL_ISGS_exbus!O92</f>
        <v>5.7006225334106375E-3</v>
      </c>
      <c r="P92" s="24">
        <f>BRPL_EOD!P92-BRPL_ISGS_exbus!P92</f>
        <v>2.9145259938800905E-3</v>
      </c>
      <c r="Q92" s="24">
        <f>BRPL_EOD!Q92-BRPL_ISGS_exbus!Q92</f>
        <v>3.9140495867684422E-4</v>
      </c>
      <c r="R92" s="24">
        <f>BRPL_EOD!R92-BRPL_ISGS_exbus!R92</f>
        <v>8.2245441925365981E-4</v>
      </c>
      <c r="S92" s="24">
        <f>BRPL_EOD!S92-BRPL_ISGS_exbus!S92</f>
        <v>8.9208809166052561E-3</v>
      </c>
      <c r="T92" s="24">
        <f>BRPL_EOD!T92-BRPL_ISGS_exbus!T92</f>
        <v>-1.8116363636364596E-3</v>
      </c>
      <c r="U92" s="24">
        <f>BRPL_EOD!U92-BRPL_ISGS_exbus!U92</f>
        <v>-6.2905225547638111E-4</v>
      </c>
      <c r="V92" s="24">
        <f>BRPL_EOD!V92-BRPL_ISGS_exbus!V92</f>
        <v>9.1428571428586736E-4</v>
      </c>
      <c r="W92" s="24">
        <f>BRPL_EOD!W92-BRPL_ISGS_exbus!W92</f>
        <v>2.4260020152269135E-3</v>
      </c>
      <c r="X92" s="24">
        <f>BRPL_EOD!X92-BRPL_ISGS_exbus!X92</f>
        <v>-5.1407822761149191E-3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7.2691138450977633E-3</v>
      </c>
      <c r="L93" s="24">
        <f>BRPL_EOD!L93-BRPL_ISGS_exbus!L93</f>
        <v>-1.2586556109539515E-4</v>
      </c>
      <c r="M93" s="24">
        <f>BRPL_EOD!M93-BRPL_ISGS_exbus!M93</f>
        <v>2.2913178460584049E-3</v>
      </c>
      <c r="N93" s="24">
        <f>BRPL_EOD!N93-BRPL_ISGS_exbus!N93</f>
        <v>-5.1827419786114604E-3</v>
      </c>
      <c r="O93" s="24">
        <f>BRPL_EOD!O93-BRPL_ISGS_exbus!O93</f>
        <v>5.7006225334106375E-3</v>
      </c>
      <c r="P93" s="24">
        <f>BRPL_EOD!P93-BRPL_ISGS_exbus!P93</f>
        <v>2.9145259938800905E-3</v>
      </c>
      <c r="Q93" s="24">
        <f>BRPL_EOD!Q93-BRPL_ISGS_exbus!Q93</f>
        <v>3.9140495867684422E-4</v>
      </c>
      <c r="R93" s="24">
        <f>BRPL_EOD!R93-BRPL_ISGS_exbus!R93</f>
        <v>8.2245441925365981E-4</v>
      </c>
      <c r="S93" s="24">
        <f>BRPL_EOD!S93-BRPL_ISGS_exbus!S93</f>
        <v>8.9208809166052561E-3</v>
      </c>
      <c r="T93" s="24">
        <f>BRPL_EOD!T93-BRPL_ISGS_exbus!T93</f>
        <v>-1.8116363636364596E-3</v>
      </c>
      <c r="U93" s="24">
        <f>BRPL_EOD!U93-BRPL_ISGS_exbus!U93</f>
        <v>-6.2905225547638111E-4</v>
      </c>
      <c r="V93" s="24">
        <f>BRPL_EOD!V93-BRPL_ISGS_exbus!V93</f>
        <v>9.1428571428586736E-4</v>
      </c>
      <c r="W93" s="24">
        <f>BRPL_EOD!W93-BRPL_ISGS_exbus!W93</f>
        <v>2.4260020152269135E-3</v>
      </c>
      <c r="X93" s="24">
        <f>BRPL_EOD!X93-BRPL_ISGS_exbus!X93</f>
        <v>-5.1407822761149191E-3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7.2691138450977633E-3</v>
      </c>
      <c r="L94" s="24">
        <f>BRPL_EOD!L94-BRPL_ISGS_exbus!L94</f>
        <v>-1.2586556109539515E-4</v>
      </c>
      <c r="M94" s="24">
        <f>BRPL_EOD!M94-BRPL_ISGS_exbus!M94</f>
        <v>2.2913178460584049E-3</v>
      </c>
      <c r="N94" s="24">
        <f>BRPL_EOD!N94-BRPL_ISGS_exbus!N94</f>
        <v>-5.1827419786114604E-3</v>
      </c>
      <c r="O94" s="24">
        <f>BRPL_EOD!O94-BRPL_ISGS_exbus!O94</f>
        <v>5.7006225334106375E-3</v>
      </c>
      <c r="P94" s="24">
        <f>BRPL_EOD!P94-BRPL_ISGS_exbus!P94</f>
        <v>2.9145259938800905E-3</v>
      </c>
      <c r="Q94" s="24">
        <f>BRPL_EOD!Q94-BRPL_ISGS_exbus!Q94</f>
        <v>3.9140495867684422E-4</v>
      </c>
      <c r="R94" s="24">
        <f>BRPL_EOD!R94-BRPL_ISGS_exbus!R94</f>
        <v>8.2245441925365981E-4</v>
      </c>
      <c r="S94" s="24">
        <f>BRPL_EOD!S94-BRPL_ISGS_exbus!S94</f>
        <v>8.9208809166052561E-3</v>
      </c>
      <c r="T94" s="24">
        <f>BRPL_EOD!T94-BRPL_ISGS_exbus!T94</f>
        <v>-1.8116363636364596E-3</v>
      </c>
      <c r="U94" s="24">
        <f>BRPL_EOD!U94-BRPL_ISGS_exbus!U94</f>
        <v>-6.2905225547638111E-4</v>
      </c>
      <c r="V94" s="24">
        <f>BRPL_EOD!V94-BRPL_ISGS_exbus!V94</f>
        <v>9.1428571428586736E-4</v>
      </c>
      <c r="W94" s="24">
        <f>BRPL_EOD!W94-BRPL_ISGS_exbus!W94</f>
        <v>2.4260020152269135E-3</v>
      </c>
      <c r="X94" s="24">
        <f>BRPL_EOD!X94-BRPL_ISGS_exbus!X94</f>
        <v>-5.1407822761149191E-3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-1.1209070231075202E-3</v>
      </c>
      <c r="L95" s="24">
        <f>BRPL_EOD!L95-BRPL_ISGS_exbus!L95</f>
        <v>-1.2586556109539515E-4</v>
      </c>
      <c r="M95" s="24">
        <f>BRPL_EOD!M95-BRPL_ISGS_exbus!M95</f>
        <v>2.2913178460584049E-3</v>
      </c>
      <c r="N95" s="24">
        <f>BRPL_EOD!N95-BRPL_ISGS_exbus!N95</f>
        <v>-5.1827419786114604E-3</v>
      </c>
      <c r="O95" s="24">
        <f>BRPL_EOD!O95-BRPL_ISGS_exbus!O95</f>
        <v>5.7006225334106375E-3</v>
      </c>
      <c r="P95" s="24">
        <f>BRPL_EOD!P95-BRPL_ISGS_exbus!P95</f>
        <v>2.9145259938800905E-3</v>
      </c>
      <c r="Q95" s="24">
        <f>BRPL_EOD!Q95-BRPL_ISGS_exbus!Q95</f>
        <v>3.9140495867684422E-4</v>
      </c>
      <c r="R95" s="24">
        <f>BRPL_EOD!R95-BRPL_ISGS_exbus!R95</f>
        <v>8.2245441925365981E-4</v>
      </c>
      <c r="S95" s="24">
        <f>BRPL_EOD!S95-BRPL_ISGS_exbus!S95</f>
        <v>8.9208809166052561E-3</v>
      </c>
      <c r="T95" s="24">
        <f>BRPL_EOD!T95-BRPL_ISGS_exbus!T95</f>
        <v>-1.8116363636364596E-3</v>
      </c>
      <c r="U95" s="24">
        <f>BRPL_EOD!U95-BRPL_ISGS_exbus!U95</f>
        <v>-6.2905225547638111E-4</v>
      </c>
      <c r="V95" s="24">
        <f>BRPL_EOD!V95-BRPL_ISGS_exbus!V95</f>
        <v>9.1428571428586736E-4</v>
      </c>
      <c r="W95" s="24">
        <f>BRPL_EOD!W95-BRPL_ISGS_exbus!W95</f>
        <v>2.4260020152269135E-3</v>
      </c>
      <c r="X95" s="24">
        <f>BRPL_EOD!X95-BRPL_ISGS_exbus!X95</f>
        <v>7.0815412551183954E-4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7.2691138450977633E-3</v>
      </c>
      <c r="L96" s="24">
        <f>BRPL_EOD!L96-BRPL_ISGS_exbus!L96</f>
        <v>-1.2586556109539515E-4</v>
      </c>
      <c r="M96" s="24">
        <f>BRPL_EOD!M96-BRPL_ISGS_exbus!M96</f>
        <v>2.2913178460584049E-3</v>
      </c>
      <c r="N96" s="24">
        <f>BRPL_EOD!N96-BRPL_ISGS_exbus!N96</f>
        <v>-5.1827419786114604E-3</v>
      </c>
      <c r="O96" s="24">
        <f>BRPL_EOD!O96-BRPL_ISGS_exbus!O96</f>
        <v>5.7006225334106375E-3</v>
      </c>
      <c r="P96" s="24">
        <f>BRPL_EOD!P96-BRPL_ISGS_exbus!P96</f>
        <v>2.9145259938800905E-3</v>
      </c>
      <c r="Q96" s="24">
        <f>BRPL_EOD!Q96-BRPL_ISGS_exbus!Q96</f>
        <v>3.9140495867684422E-4</v>
      </c>
      <c r="R96" s="24">
        <f>BRPL_EOD!R96-BRPL_ISGS_exbus!R96</f>
        <v>8.2245441925365981E-4</v>
      </c>
      <c r="S96" s="24">
        <f>BRPL_EOD!S96-BRPL_ISGS_exbus!S96</f>
        <v>8.9208809166052561E-3</v>
      </c>
      <c r="T96" s="24">
        <f>BRPL_EOD!T96-BRPL_ISGS_exbus!T96</f>
        <v>-1.8116363636364596E-3</v>
      </c>
      <c r="U96" s="24">
        <f>BRPL_EOD!U96-BRPL_ISGS_exbus!U96</f>
        <v>-6.2905225547638111E-4</v>
      </c>
      <c r="V96" s="24">
        <f>BRPL_EOD!V96-BRPL_ISGS_exbus!V96</f>
        <v>9.1428571428586736E-4</v>
      </c>
      <c r="W96" s="24">
        <f>BRPL_EOD!W96-BRPL_ISGS_exbus!W96</f>
        <v>2.4260020152269135E-3</v>
      </c>
      <c r="X96" s="24">
        <f>BRPL_EOD!X96-BRPL_ISGS_exbus!X96</f>
        <v>-2.789233205149344E-4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-1.1209070231075202E-3</v>
      </c>
      <c r="L97" s="24">
        <f>BRPL_EOD!L97-BRPL_ISGS_exbus!L97</f>
        <v>-1.2586556109539515E-4</v>
      </c>
      <c r="M97" s="24">
        <f>BRPL_EOD!M97-BRPL_ISGS_exbus!M97</f>
        <v>2.2913178460584049E-3</v>
      </c>
      <c r="N97" s="24">
        <f>BRPL_EOD!N97-BRPL_ISGS_exbus!N97</f>
        <v>-5.1827419786114604E-3</v>
      </c>
      <c r="O97" s="24">
        <f>BRPL_EOD!O97-BRPL_ISGS_exbus!O97</f>
        <v>5.7006225334106375E-3</v>
      </c>
      <c r="P97" s="24">
        <f>BRPL_EOD!P97-BRPL_ISGS_exbus!P97</f>
        <v>2.9145259938800905E-3</v>
      </c>
      <c r="Q97" s="24">
        <f>BRPL_EOD!Q97-BRPL_ISGS_exbus!Q97</f>
        <v>3.9140495867684422E-4</v>
      </c>
      <c r="R97" s="24">
        <f>BRPL_EOD!R97-BRPL_ISGS_exbus!R97</f>
        <v>8.2245441925365981E-4</v>
      </c>
      <c r="S97" s="24">
        <f>BRPL_EOD!S97-BRPL_ISGS_exbus!S97</f>
        <v>8.9208809166052561E-3</v>
      </c>
      <c r="T97" s="24">
        <f>BRPL_EOD!T97-BRPL_ISGS_exbus!T97</f>
        <v>-1.8116363636364596E-3</v>
      </c>
      <c r="U97" s="24">
        <f>BRPL_EOD!U97-BRPL_ISGS_exbus!U97</f>
        <v>-6.2905225547638111E-4</v>
      </c>
      <c r="V97" s="24">
        <f>BRPL_EOD!V97-BRPL_ISGS_exbus!V97</f>
        <v>9.1428571428586736E-4</v>
      </c>
      <c r="W97" s="24">
        <f>BRPL_EOD!W97-BRPL_ISGS_exbus!W97</f>
        <v>2.4260020152269135E-3</v>
      </c>
      <c r="X97" s="24">
        <f>BRPL_EOD!X97-BRPL_ISGS_exbus!X97</f>
        <v>-5.6403328368688221E-3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-1.1209070231075202E-3</v>
      </c>
      <c r="L98" s="24">
        <f>BRPL_EOD!L98-BRPL_ISGS_exbus!L98</f>
        <v>-1.2586556109539515E-4</v>
      </c>
      <c r="M98" s="24">
        <f>BRPL_EOD!M98-BRPL_ISGS_exbus!M98</f>
        <v>2.2913178460584049E-3</v>
      </c>
      <c r="N98" s="24">
        <f>BRPL_EOD!N98-BRPL_ISGS_exbus!N98</f>
        <v>-5.1827419786114604E-3</v>
      </c>
      <c r="O98" s="24">
        <f>BRPL_EOD!O98-BRPL_ISGS_exbus!O98</f>
        <v>5.7006225334106375E-3</v>
      </c>
      <c r="P98" s="24">
        <f>BRPL_EOD!P98-BRPL_ISGS_exbus!P98</f>
        <v>2.9145259938800905E-3</v>
      </c>
      <c r="Q98" s="24">
        <f>BRPL_EOD!Q98-BRPL_ISGS_exbus!Q98</f>
        <v>3.9140495867684422E-4</v>
      </c>
      <c r="R98" s="24">
        <f>BRPL_EOD!R98-BRPL_ISGS_exbus!R98</f>
        <v>8.2245441925365981E-4</v>
      </c>
      <c r="S98" s="24">
        <f>BRPL_EOD!S98-BRPL_ISGS_exbus!S98</f>
        <v>8.9208809166052561E-3</v>
      </c>
      <c r="T98" s="24">
        <f>BRPL_EOD!T98-BRPL_ISGS_exbus!T98</f>
        <v>-1.8116363636364596E-3</v>
      </c>
      <c r="U98" s="24">
        <f>BRPL_EOD!U98-BRPL_ISGS_exbus!U98</f>
        <v>-6.2905225547638111E-4</v>
      </c>
      <c r="V98" s="24">
        <f>BRPL_EOD!V98-BRPL_ISGS_exbus!V98</f>
        <v>9.1428571428586736E-4</v>
      </c>
      <c r="W98" s="24">
        <f>BRPL_EOD!W98-BRPL_ISGS_exbus!W98</f>
        <v>2.4260020152269135E-3</v>
      </c>
      <c r="X98" s="24">
        <f>BRPL_EOD!X98-BRPL_ISGS_exbus!X98</f>
        <v>2.1723006365306219E-3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-1.0261817140388985E-4</v>
      </c>
      <c r="L99" s="24">
        <f>BRPL_EOD!L99-BRPL_ISGS_exbus!L99</f>
        <v>-2.5753420420104867E-6</v>
      </c>
      <c r="M99" s="24">
        <f>BRPL_EOD!M99-BRPL_ISGS_exbus!M99</f>
        <v>5.4991628299916329E-5</v>
      </c>
      <c r="N99" s="24">
        <f>BRPL_EOD!N99-BRPL_ISGS_exbus!N99</f>
        <v>-1.2438580748774797E-4</v>
      </c>
      <c r="O99" s="24">
        <f>BRPL_EOD!O99-BRPL_ISGS_exbus!O99</f>
        <v>1.3681494081030365E-4</v>
      </c>
      <c r="P99" s="24">
        <f>BRPL_EOD!P99-BRPL_ISGS_exbus!P99</f>
        <v>6.9796091691443074E-5</v>
      </c>
      <c r="Q99" s="24">
        <f>BRPL_EOD!Q99-BRPL_ISGS_exbus!Q99</f>
        <v>-4.3923937200568419E-5</v>
      </c>
      <c r="R99" s="24">
        <f>BRPL_EOD!R99-BRPL_ISGS_exbus!R99</f>
        <v>9.3711388837736109E-7</v>
      </c>
      <c r="S99" s="24">
        <f>BRPL_EOD!S99-BRPL_ISGS_exbus!S99</f>
        <v>1.0025583845718611E-4</v>
      </c>
      <c r="T99" s="24">
        <f>BRPL_EOD!T99-BRPL_ISGS_exbus!T99</f>
        <v>-1.6107437229451876E-5</v>
      </c>
      <c r="U99" s="24">
        <f>BRPL_EOD!U99-BRPL_ISGS_exbus!U99</f>
        <v>-1.5097464937996463E-5</v>
      </c>
      <c r="V99" s="24">
        <f>BRPL_EOD!V99-BRPL_ISGS_exbus!V99</f>
        <v>-1.6383325124880166E-6</v>
      </c>
      <c r="W99" s="24">
        <f>BRPL_EOD!W99-BRPL_ISGS_exbus!W99</f>
        <v>4.5092255160805728E-5</v>
      </c>
      <c r="X99" s="24">
        <f>BRPL_EOD!X99-BRPL_ISGS_exbus!X99</f>
        <v>-4.9153704536619713E-5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524</v>
      </c>
      <c r="D2" s="196" t="s">
        <v>525</v>
      </c>
      <c r="E2" s="195" t="s">
        <v>325</v>
      </c>
      <c r="F2" s="195" t="s">
        <v>524</v>
      </c>
      <c r="G2" s="196" t="s">
        <v>525</v>
      </c>
      <c r="H2" s="195" t="s">
        <v>325</v>
      </c>
      <c r="I2" s="195" t="s">
        <v>524</v>
      </c>
      <c r="J2" s="196" t="s">
        <v>525</v>
      </c>
      <c r="K2" s="195" t="s">
        <v>325</v>
      </c>
      <c r="L2" s="195" t="s">
        <v>524</v>
      </c>
      <c r="M2" s="196" t="s">
        <v>525</v>
      </c>
      <c r="N2" s="195" t="s">
        <v>325</v>
      </c>
      <c r="O2" s="195" t="s">
        <v>524</v>
      </c>
      <c r="P2" s="196" t="s">
        <v>525</v>
      </c>
      <c r="Q2" s="196" t="s">
        <v>526</v>
      </c>
    </row>
    <row r="3" spans="1:17">
      <c r="A3" s="33" t="s">
        <v>45</v>
      </c>
      <c r="B3" s="197">
        <f>PPCL_NG!I3+PPCL_Spot!I3+GT_NG!I3+GT_Spot!I3+Bawana_NG!I3+Bawana_RLNG!I3+Bawana_Spot!I3</f>
        <v>84</v>
      </c>
      <c r="C3" s="197">
        <f>PPCL_NG!P3+PPCL_Spot!P3+GT_NG!P3+GT_Spot!P3+Bawana_NG!P3+Bawana_RLNG!P3+Bawana_Spot!P3</f>
        <v>83.996341622751629</v>
      </c>
      <c r="D3" s="198">
        <f t="shared" ref="D3:D66" si="0">B3-C3</f>
        <v>3.6583772483709254E-3</v>
      </c>
      <c r="E3" s="197">
        <f>PPCL_NG!J3+PPCL_Spot!J3+GT_NG!J3+GT_Spot!J3+Bawana_NG!J3+Bawana_RLNG!J3+Bawana_Spot!J3</f>
        <v>48</v>
      </c>
      <c r="F3" s="197">
        <f>PPCL_NG!Q3+PPCL_Spot!Q3+GT_NG!Q3+GT_Spot!Q3+Bawana_NG!Q3+Bawana_RLNG!Q3+Bawana_Spot!Q3</f>
        <v>47.997909498715217</v>
      </c>
      <c r="G3" s="198">
        <f t="shared" ref="G3:G66" si="1">E3-F3</f>
        <v>2.0905012847833859E-3</v>
      </c>
      <c r="H3" s="197">
        <f>PPCL_NG!K3+PPCL_Spot!K3+GT_NG!K3+GT_Spot!K3+Bawana_NG!K3+Bawana_RLNG!K3+Bawana_Spot!K3</f>
        <v>5</v>
      </c>
      <c r="I3" s="197">
        <f>PPCL_NG!R3+PPCL_Spot!R3+GT_NG!R3+GT_Spot!R3+Bawana_NG!R3+Bawana_RLNG!R3+Bawana_Spot!R3</f>
        <v>4.9997822394495017</v>
      </c>
      <c r="J3" s="198">
        <f t="shared" ref="J3:J66" si="2">H3-I3</f>
        <v>2.1776055049826937E-4</v>
      </c>
      <c r="K3" s="197">
        <f>PPCL_NG!L3+PPCL_Spot!L3+GT_NG!L3+GT_Spot!L3+Bawana_NG!L3+Bawana_RLNG!L3+Bawana_Spot!L3</f>
        <v>23</v>
      </c>
      <c r="L3" s="197">
        <f>PPCL_NG!S3+PPCL_Spot!S3+GT_NG!S3+GT_Spot!S3+Bawana_NG!S3+Bawana_RLNG!S3+Bawana_Spot!S3</f>
        <v>22.998998301467708</v>
      </c>
      <c r="M3" s="198">
        <f t="shared" ref="M3:M66" si="3">K3-L3</f>
        <v>1.0016985322920391E-3</v>
      </c>
      <c r="N3" s="197">
        <f>PPCL_NG!M3+PPCL_Spot!M3+GT_NG!M3+GT_Spot!M3+Bawana_NG!M3+Bawana_RLNG!M3+Bawana_Spot!M3</f>
        <v>69.61</v>
      </c>
      <c r="O3" s="197">
        <f>PPCL_NG!T3+PPCL_Spot!T3+GT_NG!T3+GT_Spot!T3+Bawana_NG!T3+Bawana_RLNG!T3+Bawana_Spot!T3</f>
        <v>69.606968337615953</v>
      </c>
      <c r="P3" s="198">
        <f t="shared" ref="P3:P66" si="4">N3-O3</f>
        <v>3.0316623840462853E-3</v>
      </c>
      <c r="Q3" s="198">
        <f>D3+G3+J3+M3+P3</f>
        <v>9.9999999999909051E-3</v>
      </c>
    </row>
    <row r="4" spans="1:17">
      <c r="A4" s="33" t="s">
        <v>46</v>
      </c>
      <c r="B4" s="197">
        <f>PPCL_NG!I4+PPCL_Spot!I4+GT_NG!I4+GT_Spot!I4+Bawana_NG!I4+Bawana_RLNG!I4+Bawana_Spot!I4</f>
        <v>84</v>
      </c>
      <c r="C4" s="197">
        <f>PPCL_NG!P4+PPCL_Spot!P4+GT_NG!P4+GT_Spot!P4+Bawana_NG!P4+Bawana_RLNG!P4+Bawana_Spot!P4</f>
        <v>83.996341622751629</v>
      </c>
      <c r="D4" s="198">
        <f t="shared" si="0"/>
        <v>3.6583772483709254E-3</v>
      </c>
      <c r="E4" s="197">
        <f>PPCL_NG!J4+PPCL_Spot!J4+GT_NG!J4+GT_Spot!J4+Bawana_NG!J4+Bawana_RLNG!J4+Bawana_Spot!J4</f>
        <v>48</v>
      </c>
      <c r="F4" s="197">
        <f>PPCL_NG!Q4+PPCL_Spot!Q4+GT_NG!Q4+GT_Spot!Q4+Bawana_NG!Q4+Bawana_RLNG!Q4+Bawana_Spot!Q4</f>
        <v>47.997909498715217</v>
      </c>
      <c r="G4" s="198">
        <f t="shared" si="1"/>
        <v>2.0905012847833859E-3</v>
      </c>
      <c r="H4" s="197">
        <f>PPCL_NG!K4+PPCL_Spot!K4+GT_NG!K4+GT_Spot!K4+Bawana_NG!K4+Bawana_RLNG!K4+Bawana_Spot!K4</f>
        <v>5</v>
      </c>
      <c r="I4" s="197">
        <f>PPCL_NG!R4+PPCL_Spot!R4+GT_NG!R4+GT_Spot!R4+Bawana_NG!R4+Bawana_RLNG!R4+Bawana_Spot!R4</f>
        <v>4.9997822394495017</v>
      </c>
      <c r="J4" s="198">
        <f t="shared" si="2"/>
        <v>2.1776055049826937E-4</v>
      </c>
      <c r="K4" s="197">
        <f>PPCL_NG!L4+PPCL_Spot!L4+GT_NG!L4+GT_Spot!L4+Bawana_NG!L4+Bawana_RLNG!L4+Bawana_Spot!L4</f>
        <v>23</v>
      </c>
      <c r="L4" s="197">
        <f>PPCL_NG!S4+PPCL_Spot!S4+GT_NG!S4+GT_Spot!S4+Bawana_NG!S4+Bawana_RLNG!S4+Bawana_Spot!S4</f>
        <v>22.998998301467708</v>
      </c>
      <c r="M4" s="198">
        <f t="shared" si="3"/>
        <v>1.0016985322920391E-3</v>
      </c>
      <c r="N4" s="197">
        <f>PPCL_NG!M4+PPCL_Spot!M4+GT_NG!M4+GT_Spot!M4+Bawana_NG!M4+Bawana_RLNG!M4+Bawana_Spot!M4</f>
        <v>69.61</v>
      </c>
      <c r="O4" s="197">
        <f>PPCL_NG!T4+PPCL_Spot!T4+GT_NG!T4+GT_Spot!T4+Bawana_NG!T4+Bawana_RLNG!T4+Bawana_Spot!T4</f>
        <v>69.606968337615953</v>
      </c>
      <c r="P4" s="198">
        <f t="shared" si="4"/>
        <v>3.0316623840462853E-3</v>
      </c>
      <c r="Q4" s="198">
        <f t="shared" ref="Q4:Q67" si="5">D4+G4+J4+M4+P4</f>
        <v>9.9999999999909051E-3</v>
      </c>
    </row>
    <row r="5" spans="1:17">
      <c r="A5" s="33" t="s">
        <v>47</v>
      </c>
      <c r="B5" s="197">
        <f>PPCL_NG!I5+PPCL_Spot!I5+GT_NG!I5+GT_Spot!I5+Bawana_NG!I5+Bawana_RLNG!I5+Bawana_Spot!I5</f>
        <v>84</v>
      </c>
      <c r="C5" s="197">
        <f>PPCL_NG!P5+PPCL_Spot!P5+GT_NG!P5+GT_Spot!P5+Bawana_NG!P5+Bawana_RLNG!P5+Bawana_Spot!P5</f>
        <v>84</v>
      </c>
      <c r="D5" s="198">
        <f t="shared" si="0"/>
        <v>0</v>
      </c>
      <c r="E5" s="197">
        <f>PPCL_NG!J5+PPCL_Spot!J5+GT_NG!J5+GT_Spot!J5+Bawana_NG!J5+Bawana_RLNG!J5+Bawana_Spot!J5</f>
        <v>48</v>
      </c>
      <c r="F5" s="197">
        <f>PPCL_NG!Q5+PPCL_Spot!Q5+GT_NG!Q5+GT_Spot!Q5+Bawana_NG!Q5+Bawana_RLNG!Q5+Bawana_Spot!Q5</f>
        <v>48</v>
      </c>
      <c r="G5" s="198">
        <f t="shared" si="1"/>
        <v>0</v>
      </c>
      <c r="H5" s="197">
        <f>PPCL_NG!K5+PPCL_Spot!K5+GT_NG!K5+GT_Spot!K5+Bawana_NG!K5+Bawana_RLNG!K5+Bawana_Spot!K5</f>
        <v>5</v>
      </c>
      <c r="I5" s="197">
        <f>PPCL_NG!R5+PPCL_Spot!R5+GT_NG!R5+GT_Spot!R5+Bawana_NG!R5+Bawana_RLNG!R5+Bawana_Spot!R5</f>
        <v>5</v>
      </c>
      <c r="J5" s="198">
        <f t="shared" si="2"/>
        <v>0</v>
      </c>
      <c r="K5" s="197">
        <f>PPCL_NG!L5+PPCL_Spot!L5+GT_NG!L5+GT_Spot!L5+Bawana_NG!L5+Bawana_RLNG!L5+Bawana_Spot!L5</f>
        <v>23</v>
      </c>
      <c r="L5" s="197">
        <f>PPCL_NG!S5+PPCL_Spot!S5+GT_NG!S5+GT_Spot!S5+Bawana_NG!S5+Bawana_RLNG!S5+Bawana_Spot!S5</f>
        <v>23</v>
      </c>
      <c r="M5" s="198">
        <f t="shared" si="3"/>
        <v>0</v>
      </c>
      <c r="N5" s="197">
        <f>PPCL_NG!M5+PPCL_Spot!M5+GT_NG!M5+GT_Spot!M5+Bawana_NG!M5+Bawana_RLNG!M5+Bawana_Spot!M5</f>
        <v>69.61</v>
      </c>
      <c r="O5" s="197">
        <f>PPCL_NG!T5+PPCL_Spot!T5+GT_NG!T5+GT_Spot!T5+Bawana_NG!T5+Bawana_RLNG!T5+Bawana_Spot!T5</f>
        <v>69.61</v>
      </c>
      <c r="P5" s="198">
        <f t="shared" si="4"/>
        <v>0</v>
      </c>
      <c r="Q5" s="198">
        <f t="shared" si="5"/>
        <v>0</v>
      </c>
    </row>
    <row r="6" spans="1:17">
      <c r="A6" s="33" t="s">
        <v>48</v>
      </c>
      <c r="B6" s="197">
        <f>PPCL_NG!I6+PPCL_Spot!I6+GT_NG!I6+GT_Spot!I6+Bawana_NG!I6+Bawana_RLNG!I6+Bawana_Spot!I6</f>
        <v>84</v>
      </c>
      <c r="C6" s="197">
        <f>PPCL_NG!P6+PPCL_Spot!P6+GT_NG!P6+GT_Spot!P6+Bawana_NG!P6+Bawana_RLNG!P6+Bawana_Spot!P6</f>
        <v>84</v>
      </c>
      <c r="D6" s="198">
        <f t="shared" si="0"/>
        <v>0</v>
      </c>
      <c r="E6" s="197">
        <f>PPCL_NG!J6+PPCL_Spot!J6+GT_NG!J6+GT_Spot!J6+Bawana_NG!J6+Bawana_RLNG!J6+Bawana_Spot!J6</f>
        <v>48</v>
      </c>
      <c r="F6" s="197">
        <f>PPCL_NG!Q6+PPCL_Spot!Q6+GT_NG!Q6+GT_Spot!Q6+Bawana_NG!Q6+Bawana_RLNG!Q6+Bawana_Spot!Q6</f>
        <v>48</v>
      </c>
      <c r="G6" s="198">
        <f t="shared" si="1"/>
        <v>0</v>
      </c>
      <c r="H6" s="197">
        <f>PPCL_NG!K6+PPCL_Spot!K6+GT_NG!K6+GT_Spot!K6+Bawana_NG!K6+Bawana_RLNG!K6+Bawana_Spot!K6</f>
        <v>5</v>
      </c>
      <c r="I6" s="197">
        <f>PPCL_NG!R6+PPCL_Spot!R6+GT_NG!R6+GT_Spot!R6+Bawana_NG!R6+Bawana_RLNG!R6+Bawana_Spot!R6</f>
        <v>5</v>
      </c>
      <c r="J6" s="198">
        <f t="shared" si="2"/>
        <v>0</v>
      </c>
      <c r="K6" s="197">
        <f>PPCL_NG!L6+PPCL_Spot!L6+GT_NG!L6+GT_Spot!L6+Bawana_NG!L6+Bawana_RLNG!L6+Bawana_Spot!L6</f>
        <v>23</v>
      </c>
      <c r="L6" s="197">
        <f>PPCL_NG!S6+PPCL_Spot!S6+GT_NG!S6+GT_Spot!S6+Bawana_NG!S6+Bawana_RLNG!S6+Bawana_Spot!S6</f>
        <v>23</v>
      </c>
      <c r="M6" s="198">
        <f t="shared" si="3"/>
        <v>0</v>
      </c>
      <c r="N6" s="197">
        <f>PPCL_NG!M6+PPCL_Spot!M6+GT_NG!M6+GT_Spot!M6+Bawana_NG!M6+Bawana_RLNG!M6+Bawana_Spot!M6</f>
        <v>69.61</v>
      </c>
      <c r="O6" s="197">
        <f>PPCL_NG!T6+PPCL_Spot!T6+GT_NG!T6+GT_Spot!T6+Bawana_NG!T6+Bawana_RLNG!T6+Bawana_Spot!T6</f>
        <v>69.61</v>
      </c>
      <c r="P6" s="198">
        <f t="shared" si="4"/>
        <v>0</v>
      </c>
      <c r="Q6" s="198">
        <f t="shared" si="5"/>
        <v>0</v>
      </c>
    </row>
    <row r="7" spans="1:17">
      <c r="A7" s="33" t="s">
        <v>49</v>
      </c>
      <c r="B7" s="197">
        <f>PPCL_NG!I7+PPCL_Spot!I7+GT_NG!I7+GT_Spot!I7+Bawana_NG!I7+Bawana_RLNG!I7+Bawana_Spot!I7</f>
        <v>84</v>
      </c>
      <c r="C7" s="197">
        <f>PPCL_NG!P7+PPCL_Spot!P7+GT_NG!P7+GT_Spot!P7+Bawana_NG!P7+Bawana_RLNG!P7+Bawana_Spot!P7</f>
        <v>84</v>
      </c>
      <c r="D7" s="198">
        <f t="shared" si="0"/>
        <v>0</v>
      </c>
      <c r="E7" s="197">
        <f>PPCL_NG!J7+PPCL_Spot!J7+GT_NG!J7+GT_Spot!J7+Bawana_NG!J7+Bawana_RLNG!J7+Bawana_Spot!J7</f>
        <v>48</v>
      </c>
      <c r="F7" s="197">
        <f>PPCL_NG!Q7+PPCL_Spot!Q7+GT_NG!Q7+GT_Spot!Q7+Bawana_NG!Q7+Bawana_RLNG!Q7+Bawana_Spot!Q7</f>
        <v>48</v>
      </c>
      <c r="G7" s="198">
        <f t="shared" si="1"/>
        <v>0</v>
      </c>
      <c r="H7" s="197">
        <f>PPCL_NG!K7+PPCL_Spot!K7+GT_NG!K7+GT_Spot!K7+Bawana_NG!K7+Bawana_RLNG!K7+Bawana_Spot!K7</f>
        <v>5</v>
      </c>
      <c r="I7" s="197">
        <f>PPCL_NG!R7+PPCL_Spot!R7+GT_NG!R7+GT_Spot!R7+Bawana_NG!R7+Bawana_RLNG!R7+Bawana_Spot!R7</f>
        <v>5</v>
      </c>
      <c r="J7" s="198">
        <f t="shared" si="2"/>
        <v>0</v>
      </c>
      <c r="K7" s="197">
        <f>PPCL_NG!L7+PPCL_Spot!L7+GT_NG!L7+GT_Spot!L7+Bawana_NG!L7+Bawana_RLNG!L7+Bawana_Spot!L7</f>
        <v>23</v>
      </c>
      <c r="L7" s="197">
        <f>PPCL_NG!S7+PPCL_Spot!S7+GT_NG!S7+GT_Spot!S7+Bawana_NG!S7+Bawana_RLNG!S7+Bawana_Spot!S7</f>
        <v>23</v>
      </c>
      <c r="M7" s="198">
        <f t="shared" si="3"/>
        <v>0</v>
      </c>
      <c r="N7" s="197">
        <f>PPCL_NG!M7+PPCL_Spot!M7+GT_NG!M7+GT_Spot!M7+Bawana_NG!M7+Bawana_RLNG!M7+Bawana_Spot!M7</f>
        <v>69.61</v>
      </c>
      <c r="O7" s="197">
        <f>PPCL_NG!T7+PPCL_Spot!T7+GT_NG!T7+GT_Spot!T7+Bawana_NG!T7+Bawana_RLNG!T7+Bawana_Spot!T7</f>
        <v>69.61</v>
      </c>
      <c r="P7" s="198">
        <f t="shared" si="4"/>
        <v>0</v>
      </c>
      <c r="Q7" s="198">
        <f t="shared" si="5"/>
        <v>0</v>
      </c>
    </row>
    <row r="8" spans="1:17">
      <c r="A8" s="33" t="s">
        <v>50</v>
      </c>
      <c r="B8" s="197">
        <f>PPCL_NG!I8+PPCL_Spot!I8+GT_NG!I8+GT_Spot!I8+Bawana_NG!I8+Bawana_RLNG!I8+Bawana_Spot!I8</f>
        <v>84</v>
      </c>
      <c r="C8" s="197">
        <f>PPCL_NG!P8+PPCL_Spot!P8+GT_NG!P8+GT_Spot!P8+Bawana_NG!P8+Bawana_RLNG!P8+Bawana_Spot!P8</f>
        <v>84</v>
      </c>
      <c r="D8" s="198">
        <f t="shared" si="0"/>
        <v>0</v>
      </c>
      <c r="E8" s="197">
        <f>PPCL_NG!J8+PPCL_Spot!J8+GT_NG!J8+GT_Spot!J8+Bawana_NG!J8+Bawana_RLNG!J8+Bawana_Spot!J8</f>
        <v>48</v>
      </c>
      <c r="F8" s="197">
        <f>PPCL_NG!Q8+PPCL_Spot!Q8+GT_NG!Q8+GT_Spot!Q8+Bawana_NG!Q8+Bawana_RLNG!Q8+Bawana_Spot!Q8</f>
        <v>48</v>
      </c>
      <c r="G8" s="198">
        <f t="shared" si="1"/>
        <v>0</v>
      </c>
      <c r="H8" s="197">
        <f>PPCL_NG!K8+PPCL_Spot!K8+GT_NG!K8+GT_Spot!K8+Bawana_NG!K8+Bawana_RLNG!K8+Bawana_Spot!K8</f>
        <v>5</v>
      </c>
      <c r="I8" s="197">
        <f>PPCL_NG!R8+PPCL_Spot!R8+GT_NG!R8+GT_Spot!R8+Bawana_NG!R8+Bawana_RLNG!R8+Bawana_Spot!R8</f>
        <v>5</v>
      </c>
      <c r="J8" s="198">
        <f t="shared" si="2"/>
        <v>0</v>
      </c>
      <c r="K8" s="197">
        <f>PPCL_NG!L8+PPCL_Spot!L8+GT_NG!L8+GT_Spot!L8+Bawana_NG!L8+Bawana_RLNG!L8+Bawana_Spot!L8</f>
        <v>23</v>
      </c>
      <c r="L8" s="197">
        <f>PPCL_NG!S8+PPCL_Spot!S8+GT_NG!S8+GT_Spot!S8+Bawana_NG!S8+Bawana_RLNG!S8+Bawana_Spot!S8</f>
        <v>23</v>
      </c>
      <c r="M8" s="198">
        <f t="shared" si="3"/>
        <v>0</v>
      </c>
      <c r="N8" s="197">
        <f>PPCL_NG!M8+PPCL_Spot!M8+GT_NG!M8+GT_Spot!M8+Bawana_NG!M8+Bawana_RLNG!M8+Bawana_Spot!M8</f>
        <v>69.61</v>
      </c>
      <c r="O8" s="197">
        <f>PPCL_NG!T8+PPCL_Spot!T8+GT_NG!T8+GT_Spot!T8+Bawana_NG!T8+Bawana_RLNG!T8+Bawana_Spot!T8</f>
        <v>69.61</v>
      </c>
      <c r="P8" s="198">
        <f t="shared" si="4"/>
        <v>0</v>
      </c>
      <c r="Q8" s="198">
        <f t="shared" si="5"/>
        <v>0</v>
      </c>
    </row>
    <row r="9" spans="1:17">
      <c r="A9" s="33" t="s">
        <v>51</v>
      </c>
      <c r="B9" s="197">
        <f>PPCL_NG!I9+PPCL_Spot!I9+GT_NG!I9+GT_Spot!I9+Bawana_NG!I9+Bawana_RLNG!I9+Bawana_Spot!I9</f>
        <v>84</v>
      </c>
      <c r="C9" s="197">
        <f>PPCL_NG!P9+PPCL_Spot!P9+GT_NG!P9+GT_Spot!P9+Bawana_NG!P9+Bawana_RLNG!P9+Bawana_Spot!P9</f>
        <v>84</v>
      </c>
      <c r="D9" s="198">
        <f t="shared" si="0"/>
        <v>0</v>
      </c>
      <c r="E9" s="197">
        <f>PPCL_NG!J9+PPCL_Spot!J9+GT_NG!J9+GT_Spot!J9+Bawana_NG!J9+Bawana_RLNG!J9+Bawana_Spot!J9</f>
        <v>48</v>
      </c>
      <c r="F9" s="197">
        <f>PPCL_NG!Q9+PPCL_Spot!Q9+GT_NG!Q9+GT_Spot!Q9+Bawana_NG!Q9+Bawana_RLNG!Q9+Bawana_Spot!Q9</f>
        <v>48</v>
      </c>
      <c r="G9" s="198">
        <f t="shared" si="1"/>
        <v>0</v>
      </c>
      <c r="H9" s="197">
        <f>PPCL_NG!K9+PPCL_Spot!K9+GT_NG!K9+GT_Spot!K9+Bawana_NG!K9+Bawana_RLNG!K9+Bawana_Spot!K9</f>
        <v>5</v>
      </c>
      <c r="I9" s="197">
        <f>PPCL_NG!R9+PPCL_Spot!R9+GT_NG!R9+GT_Spot!R9+Bawana_NG!R9+Bawana_RLNG!R9+Bawana_Spot!R9</f>
        <v>5</v>
      </c>
      <c r="J9" s="198">
        <f t="shared" si="2"/>
        <v>0</v>
      </c>
      <c r="K9" s="197">
        <f>PPCL_NG!L9+PPCL_Spot!L9+GT_NG!L9+GT_Spot!L9+Bawana_NG!L9+Bawana_RLNG!L9+Bawana_Spot!L9</f>
        <v>23</v>
      </c>
      <c r="L9" s="197">
        <f>PPCL_NG!S9+PPCL_Spot!S9+GT_NG!S9+GT_Spot!S9+Bawana_NG!S9+Bawana_RLNG!S9+Bawana_Spot!S9</f>
        <v>23</v>
      </c>
      <c r="M9" s="198">
        <f t="shared" si="3"/>
        <v>0</v>
      </c>
      <c r="N9" s="197">
        <f>PPCL_NG!M9+PPCL_Spot!M9+GT_NG!M9+GT_Spot!M9+Bawana_NG!M9+Bawana_RLNG!M9+Bawana_Spot!M9</f>
        <v>53.43</v>
      </c>
      <c r="O9" s="197">
        <f>PPCL_NG!T9+PPCL_Spot!T9+GT_NG!T9+GT_Spot!T9+Bawana_NG!T9+Bawana_RLNG!T9+Bawana_Spot!T9</f>
        <v>53.43</v>
      </c>
      <c r="P9" s="198">
        <f t="shared" si="4"/>
        <v>0</v>
      </c>
      <c r="Q9" s="198">
        <f t="shared" si="5"/>
        <v>0</v>
      </c>
    </row>
    <row r="10" spans="1:17">
      <c r="A10" s="33" t="s">
        <v>52</v>
      </c>
      <c r="B10" s="197">
        <f>PPCL_NG!I10+PPCL_Spot!I10+GT_NG!I10+GT_Spot!I10+Bawana_NG!I10+Bawana_RLNG!I10+Bawana_Spot!I10</f>
        <v>84</v>
      </c>
      <c r="C10" s="197">
        <f>PPCL_NG!P10+PPCL_Spot!P10+GT_NG!P10+GT_Spot!P10+Bawana_NG!P10+Bawana_RLNG!P10+Bawana_Spot!P10</f>
        <v>83.996134554323319</v>
      </c>
      <c r="D10" s="198">
        <f t="shared" si="0"/>
        <v>3.8654456766806788E-3</v>
      </c>
      <c r="E10" s="197">
        <f>PPCL_NG!J10+PPCL_Spot!J10+GT_NG!J10+GT_Spot!J10+Bawana_NG!J10+Bawana_RLNG!J10+Bawana_Spot!J10</f>
        <v>48</v>
      </c>
      <c r="F10" s="197">
        <f>PPCL_NG!Q10+PPCL_Spot!Q10+GT_NG!Q10+GT_Spot!Q10+Bawana_NG!Q10+Bawana_RLNG!Q10+Bawana_Spot!Q10</f>
        <v>47.997791173899039</v>
      </c>
      <c r="G10" s="198">
        <f t="shared" si="1"/>
        <v>2.208826100961403E-3</v>
      </c>
      <c r="H10" s="197">
        <f>PPCL_NG!K10+PPCL_Spot!K10+GT_NG!K10+GT_Spot!K10+Bawana_NG!K10+Bawana_RLNG!K10+Bawana_Spot!K10</f>
        <v>5</v>
      </c>
      <c r="I10" s="197">
        <f>PPCL_NG!R10+PPCL_Spot!R10+GT_NG!R10+GT_Spot!R10+Bawana_NG!R10+Bawana_RLNG!R10+Bawana_Spot!R10</f>
        <v>4.9997699139478167</v>
      </c>
      <c r="J10" s="198">
        <f t="shared" si="2"/>
        <v>2.3008605218333145E-4</v>
      </c>
      <c r="K10" s="197">
        <f>PPCL_NG!L10+PPCL_Spot!L10+GT_NG!L10+GT_Spot!L10+Bawana_NG!L10+Bawana_RLNG!L10+Bawana_Spot!L10</f>
        <v>23</v>
      </c>
      <c r="L10" s="197">
        <f>PPCL_NG!S10+PPCL_Spot!S10+GT_NG!S10+GT_Spot!S10+Bawana_NG!S10+Bawana_RLNG!S10+Bawana_Spot!S10</f>
        <v>22.998941604159956</v>
      </c>
      <c r="M10" s="198">
        <f t="shared" si="3"/>
        <v>1.0583958400438576E-3</v>
      </c>
      <c r="N10" s="197">
        <f>PPCL_NG!M10+PPCL_Spot!M10+GT_NG!M10+GT_Spot!M10+Bawana_NG!M10+Bawana_RLNG!M10+Bawana_Spot!M10</f>
        <v>57.31</v>
      </c>
      <c r="O10" s="197">
        <f>PPCL_NG!T10+PPCL_Spot!T10+GT_NG!T10+GT_Spot!T10+Bawana_NG!T10+Bawana_RLNG!T10+Bawana_Spot!T10</f>
        <v>57.307362753669878</v>
      </c>
      <c r="P10" s="198">
        <f t="shared" si="4"/>
        <v>2.6372463301242988E-3</v>
      </c>
      <c r="Q10" s="198">
        <f t="shared" si="5"/>
        <v>9.9999999999935696E-3</v>
      </c>
    </row>
    <row r="11" spans="1:17">
      <c r="A11" s="33" t="s">
        <v>53</v>
      </c>
      <c r="B11" s="197">
        <f>PPCL_NG!I11+PPCL_Spot!I11+GT_NG!I11+GT_Spot!I11+Bawana_NG!I11+Bawana_RLNG!I11+Bawana_Spot!I11</f>
        <v>84</v>
      </c>
      <c r="C11" s="197">
        <f>PPCL_NG!P11+PPCL_Spot!P11+GT_NG!P11+GT_Spot!P11+Bawana_NG!P11+Bawana_RLNG!P11+Bawana_Spot!P11</f>
        <v>83.996134554323319</v>
      </c>
      <c r="D11" s="198">
        <f t="shared" si="0"/>
        <v>3.8654456766806788E-3</v>
      </c>
      <c r="E11" s="197">
        <f>PPCL_NG!J11+PPCL_Spot!J11+GT_NG!J11+GT_Spot!J11+Bawana_NG!J11+Bawana_RLNG!J11+Bawana_Spot!J11</f>
        <v>48</v>
      </c>
      <c r="F11" s="197">
        <f>PPCL_NG!Q11+PPCL_Spot!Q11+GT_NG!Q11+GT_Spot!Q11+Bawana_NG!Q11+Bawana_RLNG!Q11+Bawana_Spot!Q11</f>
        <v>47.997791173899039</v>
      </c>
      <c r="G11" s="198">
        <f t="shared" si="1"/>
        <v>2.208826100961403E-3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4.9997699139478167</v>
      </c>
      <c r="J11" s="198">
        <f t="shared" si="2"/>
        <v>2.3008605218333145E-4</v>
      </c>
      <c r="K11" s="197">
        <f>PPCL_NG!L11+PPCL_Spot!L11+GT_NG!L11+GT_Spot!L11+Bawana_NG!L11+Bawana_RLNG!L11+Bawana_Spot!L11</f>
        <v>23</v>
      </c>
      <c r="L11" s="197">
        <f>PPCL_NG!S11+PPCL_Spot!S11+GT_NG!S11+GT_Spot!S11+Bawana_NG!S11+Bawana_RLNG!S11+Bawana_Spot!S11</f>
        <v>22.998941604159956</v>
      </c>
      <c r="M11" s="198">
        <f t="shared" si="3"/>
        <v>1.0583958400438576E-3</v>
      </c>
      <c r="N11" s="197">
        <f>PPCL_NG!M11+PPCL_Spot!M11+GT_NG!M11+GT_Spot!M11+Bawana_NG!M11+Bawana_RLNG!M11+Bawana_Spot!M11</f>
        <v>57.31</v>
      </c>
      <c r="O11" s="197">
        <f>PPCL_NG!T11+PPCL_Spot!T11+GT_NG!T11+GT_Spot!T11+Bawana_NG!T11+Bawana_RLNG!T11+Bawana_Spot!T11</f>
        <v>57.307362753669878</v>
      </c>
      <c r="P11" s="198">
        <f t="shared" si="4"/>
        <v>2.6372463301242988E-3</v>
      </c>
      <c r="Q11" s="198">
        <f t="shared" si="5"/>
        <v>9.9999999999935696E-3</v>
      </c>
    </row>
    <row r="12" spans="1:17">
      <c r="A12" s="33" t="s">
        <v>54</v>
      </c>
      <c r="B12" s="197">
        <f>PPCL_NG!I12+PPCL_Spot!I12+GT_NG!I12+GT_Spot!I12+Bawana_NG!I12+Bawana_RLNG!I12+Bawana_Spot!I12</f>
        <v>84</v>
      </c>
      <c r="C12" s="197">
        <f>PPCL_NG!P12+PPCL_Spot!P12+GT_NG!P12+GT_Spot!P12+Bawana_NG!P12+Bawana_RLNG!P12+Bawana_Spot!P12</f>
        <v>83.996134554323319</v>
      </c>
      <c r="D12" s="198">
        <f t="shared" si="0"/>
        <v>3.8654456766806788E-3</v>
      </c>
      <c r="E12" s="197">
        <f>PPCL_NG!J12+PPCL_Spot!J12+GT_NG!J12+GT_Spot!J12+Bawana_NG!J12+Bawana_RLNG!J12+Bawana_Spot!J12</f>
        <v>48</v>
      </c>
      <c r="F12" s="197">
        <f>PPCL_NG!Q12+PPCL_Spot!Q12+GT_NG!Q12+GT_Spot!Q12+Bawana_NG!Q12+Bawana_RLNG!Q12+Bawana_Spot!Q12</f>
        <v>47.997791173899039</v>
      </c>
      <c r="G12" s="198">
        <f t="shared" si="1"/>
        <v>2.208826100961403E-3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4.9997699139478167</v>
      </c>
      <c r="J12" s="198">
        <f t="shared" si="2"/>
        <v>2.3008605218333145E-4</v>
      </c>
      <c r="K12" s="197">
        <f>PPCL_NG!L12+PPCL_Spot!L12+GT_NG!L12+GT_Spot!L12+Bawana_NG!L12+Bawana_RLNG!L12+Bawana_Spot!L12</f>
        <v>23</v>
      </c>
      <c r="L12" s="197">
        <f>PPCL_NG!S12+PPCL_Spot!S12+GT_NG!S12+GT_Spot!S12+Bawana_NG!S12+Bawana_RLNG!S12+Bawana_Spot!S12</f>
        <v>22.998941604159956</v>
      </c>
      <c r="M12" s="198">
        <f t="shared" si="3"/>
        <v>1.0583958400438576E-3</v>
      </c>
      <c r="N12" s="197">
        <f>PPCL_NG!M12+PPCL_Spot!M12+GT_NG!M12+GT_Spot!M12+Bawana_NG!M12+Bawana_RLNG!M12+Bawana_Spot!M12</f>
        <v>57.31</v>
      </c>
      <c r="O12" s="197">
        <f>PPCL_NG!T12+PPCL_Spot!T12+GT_NG!T12+GT_Spot!T12+Bawana_NG!T12+Bawana_RLNG!T12+Bawana_Spot!T12</f>
        <v>57.307362753669878</v>
      </c>
      <c r="P12" s="198">
        <f t="shared" si="4"/>
        <v>2.6372463301242988E-3</v>
      </c>
      <c r="Q12" s="198">
        <f t="shared" si="5"/>
        <v>9.9999999999935696E-3</v>
      </c>
    </row>
    <row r="13" spans="1:17">
      <c r="A13" s="33" t="s">
        <v>55</v>
      </c>
      <c r="B13" s="197">
        <f>PPCL_NG!I13+PPCL_Spot!I13+GT_NG!I13+GT_Spot!I13+Bawana_NG!I13+Bawana_RLNG!I13+Bawana_Spot!I13</f>
        <v>84</v>
      </c>
      <c r="C13" s="197">
        <f>PPCL_NG!P13+PPCL_Spot!P13+GT_NG!P13+GT_Spot!P13+Bawana_NG!P13+Bawana_RLNG!P13+Bawana_Spot!P13</f>
        <v>83.996134554323319</v>
      </c>
      <c r="D13" s="198">
        <f t="shared" si="0"/>
        <v>3.8654456766806788E-3</v>
      </c>
      <c r="E13" s="197">
        <f>PPCL_NG!J13+PPCL_Spot!J13+GT_NG!J13+GT_Spot!J13+Bawana_NG!J13+Bawana_RLNG!J13+Bawana_Spot!J13</f>
        <v>48</v>
      </c>
      <c r="F13" s="197">
        <f>PPCL_NG!Q13+PPCL_Spot!Q13+GT_NG!Q13+GT_Spot!Q13+Bawana_NG!Q13+Bawana_RLNG!Q13+Bawana_Spot!Q13</f>
        <v>47.997791173899039</v>
      </c>
      <c r="G13" s="198">
        <f t="shared" si="1"/>
        <v>2.208826100961403E-3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4.9997699139478167</v>
      </c>
      <c r="J13" s="198">
        <f t="shared" si="2"/>
        <v>2.3008605218333145E-4</v>
      </c>
      <c r="K13" s="197">
        <f>PPCL_NG!L13+PPCL_Spot!L13+GT_NG!L13+GT_Spot!L13+Bawana_NG!L13+Bawana_RLNG!L13+Bawana_Spot!L13</f>
        <v>23</v>
      </c>
      <c r="L13" s="197">
        <f>PPCL_NG!S13+PPCL_Spot!S13+GT_NG!S13+GT_Spot!S13+Bawana_NG!S13+Bawana_RLNG!S13+Bawana_Spot!S13</f>
        <v>22.998941604159956</v>
      </c>
      <c r="M13" s="198">
        <f t="shared" si="3"/>
        <v>1.0583958400438576E-3</v>
      </c>
      <c r="N13" s="197">
        <f>PPCL_NG!M13+PPCL_Spot!M13+GT_NG!M13+GT_Spot!M13+Bawana_NG!M13+Bawana_RLNG!M13+Bawana_Spot!M13</f>
        <v>57.31</v>
      </c>
      <c r="O13" s="197">
        <f>PPCL_NG!T13+PPCL_Spot!T13+GT_NG!T13+GT_Spot!T13+Bawana_NG!T13+Bawana_RLNG!T13+Bawana_Spot!T13</f>
        <v>57.307362753669878</v>
      </c>
      <c r="P13" s="198">
        <f t="shared" si="4"/>
        <v>2.6372463301242988E-3</v>
      </c>
      <c r="Q13" s="198">
        <f t="shared" si="5"/>
        <v>9.9999999999935696E-3</v>
      </c>
    </row>
    <row r="14" spans="1:17">
      <c r="A14" s="33" t="s">
        <v>56</v>
      </c>
      <c r="B14" s="197">
        <f>PPCL_NG!I14+PPCL_Spot!I14+GT_NG!I14+GT_Spot!I14+Bawana_NG!I14+Bawana_RLNG!I14+Bawana_Spot!I14</f>
        <v>84</v>
      </c>
      <c r="C14" s="197">
        <f>PPCL_NG!P14+PPCL_Spot!P14+GT_NG!P14+GT_Spot!P14+Bawana_NG!P14+Bawana_RLNG!P14+Bawana_Spot!P14</f>
        <v>83.996134554323319</v>
      </c>
      <c r="D14" s="198">
        <f t="shared" si="0"/>
        <v>3.8654456766806788E-3</v>
      </c>
      <c r="E14" s="197">
        <f>PPCL_NG!J14+PPCL_Spot!J14+GT_NG!J14+GT_Spot!J14+Bawana_NG!J14+Bawana_RLNG!J14+Bawana_Spot!J14</f>
        <v>48</v>
      </c>
      <c r="F14" s="197">
        <f>PPCL_NG!Q14+PPCL_Spot!Q14+GT_NG!Q14+GT_Spot!Q14+Bawana_NG!Q14+Bawana_RLNG!Q14+Bawana_Spot!Q14</f>
        <v>47.997791173899039</v>
      </c>
      <c r="G14" s="198">
        <f t="shared" si="1"/>
        <v>2.208826100961403E-3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4.9997699139478167</v>
      </c>
      <c r="J14" s="198">
        <f t="shared" si="2"/>
        <v>2.3008605218333145E-4</v>
      </c>
      <c r="K14" s="197">
        <f>PPCL_NG!L14+PPCL_Spot!L14+GT_NG!L14+GT_Spot!L14+Bawana_NG!L14+Bawana_RLNG!L14+Bawana_Spot!L14</f>
        <v>23</v>
      </c>
      <c r="L14" s="197">
        <f>PPCL_NG!S14+PPCL_Spot!S14+GT_NG!S14+GT_Spot!S14+Bawana_NG!S14+Bawana_RLNG!S14+Bawana_Spot!S14</f>
        <v>22.998941604159956</v>
      </c>
      <c r="M14" s="198">
        <f t="shared" si="3"/>
        <v>1.0583958400438576E-3</v>
      </c>
      <c r="N14" s="197">
        <f>PPCL_NG!M14+PPCL_Spot!M14+GT_NG!M14+GT_Spot!M14+Bawana_NG!M14+Bawana_RLNG!M14+Bawana_Spot!M14</f>
        <v>57.31</v>
      </c>
      <c r="O14" s="197">
        <f>PPCL_NG!T14+PPCL_Spot!T14+GT_NG!T14+GT_Spot!T14+Bawana_NG!T14+Bawana_RLNG!T14+Bawana_Spot!T14</f>
        <v>57.307362753669878</v>
      </c>
      <c r="P14" s="198">
        <f t="shared" si="4"/>
        <v>2.6372463301242988E-3</v>
      </c>
      <c r="Q14" s="198">
        <f t="shared" si="5"/>
        <v>9.9999999999935696E-3</v>
      </c>
    </row>
    <row r="15" spans="1:17">
      <c r="A15" s="33" t="s">
        <v>57</v>
      </c>
      <c r="B15" s="197">
        <f>PPCL_NG!I15+PPCL_Spot!I15+GT_NG!I15+GT_Spot!I15+Bawana_NG!I15+Bawana_RLNG!I15+Bawana_Spot!I15</f>
        <v>84</v>
      </c>
      <c r="C15" s="197">
        <f>PPCL_NG!P15+PPCL_Spot!P15+GT_NG!P15+GT_Spot!P15+Bawana_NG!P15+Bawana_RLNG!P15+Bawana_Spot!P15</f>
        <v>83.996134554323319</v>
      </c>
      <c r="D15" s="198">
        <f t="shared" si="0"/>
        <v>3.8654456766806788E-3</v>
      </c>
      <c r="E15" s="197">
        <f>PPCL_NG!J15+PPCL_Spot!J15+GT_NG!J15+GT_Spot!J15+Bawana_NG!J15+Bawana_RLNG!J15+Bawana_Spot!J15</f>
        <v>48</v>
      </c>
      <c r="F15" s="197">
        <f>PPCL_NG!Q15+PPCL_Spot!Q15+GT_NG!Q15+GT_Spot!Q15+Bawana_NG!Q15+Bawana_RLNG!Q15+Bawana_Spot!Q15</f>
        <v>47.997791173899039</v>
      </c>
      <c r="G15" s="198">
        <f t="shared" si="1"/>
        <v>2.208826100961403E-3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4.9997699139478167</v>
      </c>
      <c r="J15" s="198">
        <f t="shared" si="2"/>
        <v>2.3008605218333145E-4</v>
      </c>
      <c r="K15" s="197">
        <f>PPCL_NG!L15+PPCL_Spot!L15+GT_NG!L15+GT_Spot!L15+Bawana_NG!L15+Bawana_RLNG!L15+Bawana_Spot!L15</f>
        <v>23</v>
      </c>
      <c r="L15" s="197">
        <f>PPCL_NG!S15+PPCL_Spot!S15+GT_NG!S15+GT_Spot!S15+Bawana_NG!S15+Bawana_RLNG!S15+Bawana_Spot!S15</f>
        <v>22.998941604159956</v>
      </c>
      <c r="M15" s="198">
        <f t="shared" si="3"/>
        <v>1.0583958400438576E-3</v>
      </c>
      <c r="N15" s="197">
        <f>PPCL_NG!M15+PPCL_Spot!M15+GT_NG!M15+GT_Spot!M15+Bawana_NG!M15+Bawana_RLNG!M15+Bawana_Spot!M15</f>
        <v>57.31</v>
      </c>
      <c r="O15" s="197">
        <f>PPCL_NG!T15+PPCL_Spot!T15+GT_NG!T15+GT_Spot!T15+Bawana_NG!T15+Bawana_RLNG!T15+Bawana_Spot!T15</f>
        <v>57.307362753669878</v>
      </c>
      <c r="P15" s="198">
        <f t="shared" si="4"/>
        <v>2.6372463301242988E-3</v>
      </c>
      <c r="Q15" s="198">
        <f t="shared" si="5"/>
        <v>9.9999999999935696E-3</v>
      </c>
    </row>
    <row r="16" spans="1:17">
      <c r="A16" s="33" t="s">
        <v>58</v>
      </c>
      <c r="B16" s="197">
        <f>PPCL_NG!I16+PPCL_Spot!I16+GT_NG!I16+GT_Spot!I16+Bawana_NG!I16+Bawana_RLNG!I16+Bawana_Spot!I16</f>
        <v>84</v>
      </c>
      <c r="C16" s="197">
        <f>PPCL_NG!P16+PPCL_Spot!P16+GT_NG!P16+GT_Spot!P16+Bawana_NG!P16+Bawana_RLNG!P16+Bawana_Spot!P16</f>
        <v>83.996134554323319</v>
      </c>
      <c r="D16" s="198">
        <f t="shared" si="0"/>
        <v>3.8654456766806788E-3</v>
      </c>
      <c r="E16" s="197">
        <f>PPCL_NG!J16+PPCL_Spot!J16+GT_NG!J16+GT_Spot!J16+Bawana_NG!J16+Bawana_RLNG!J16+Bawana_Spot!J16</f>
        <v>48</v>
      </c>
      <c r="F16" s="197">
        <f>PPCL_NG!Q16+PPCL_Spot!Q16+GT_NG!Q16+GT_Spot!Q16+Bawana_NG!Q16+Bawana_RLNG!Q16+Bawana_Spot!Q16</f>
        <v>47.997791173899039</v>
      </c>
      <c r="G16" s="198">
        <f t="shared" si="1"/>
        <v>2.208826100961403E-3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4.9997699139478167</v>
      </c>
      <c r="J16" s="198">
        <f t="shared" si="2"/>
        <v>2.3008605218333145E-4</v>
      </c>
      <c r="K16" s="197">
        <f>PPCL_NG!L16+PPCL_Spot!L16+GT_NG!L16+GT_Spot!L16+Bawana_NG!L16+Bawana_RLNG!L16+Bawana_Spot!L16</f>
        <v>23</v>
      </c>
      <c r="L16" s="197">
        <f>PPCL_NG!S16+PPCL_Spot!S16+GT_NG!S16+GT_Spot!S16+Bawana_NG!S16+Bawana_RLNG!S16+Bawana_Spot!S16</f>
        <v>22.998941604159956</v>
      </c>
      <c r="M16" s="198">
        <f t="shared" si="3"/>
        <v>1.0583958400438576E-3</v>
      </c>
      <c r="N16" s="197">
        <f>PPCL_NG!M16+PPCL_Spot!M16+GT_NG!M16+GT_Spot!M16+Bawana_NG!M16+Bawana_RLNG!M16+Bawana_Spot!M16</f>
        <v>57.31</v>
      </c>
      <c r="O16" s="197">
        <f>PPCL_NG!T16+PPCL_Spot!T16+GT_NG!T16+GT_Spot!T16+Bawana_NG!T16+Bawana_RLNG!T16+Bawana_Spot!T16</f>
        <v>57.307362753669878</v>
      </c>
      <c r="P16" s="198">
        <f t="shared" si="4"/>
        <v>2.6372463301242988E-3</v>
      </c>
      <c r="Q16" s="198">
        <f t="shared" si="5"/>
        <v>9.9999999999935696E-3</v>
      </c>
    </row>
    <row r="17" spans="1:17">
      <c r="A17" s="33" t="s">
        <v>59</v>
      </c>
      <c r="B17" s="197">
        <f>PPCL_NG!I17+PPCL_Spot!I17+GT_NG!I17+GT_Spot!I17+Bawana_NG!I17+Bawana_RLNG!I17+Bawana_Spot!I17</f>
        <v>84</v>
      </c>
      <c r="C17" s="197">
        <f>PPCL_NG!P17+PPCL_Spot!P17+GT_NG!P17+GT_Spot!P17+Bawana_NG!P17+Bawana_RLNG!P17+Bawana_Spot!P17</f>
        <v>83.996134554323319</v>
      </c>
      <c r="D17" s="198">
        <f t="shared" si="0"/>
        <v>3.8654456766806788E-3</v>
      </c>
      <c r="E17" s="197">
        <f>PPCL_NG!J17+PPCL_Spot!J17+GT_NG!J17+GT_Spot!J17+Bawana_NG!J17+Bawana_RLNG!J17+Bawana_Spot!J17</f>
        <v>48</v>
      </c>
      <c r="F17" s="197">
        <f>PPCL_NG!Q17+PPCL_Spot!Q17+GT_NG!Q17+GT_Spot!Q17+Bawana_NG!Q17+Bawana_RLNG!Q17+Bawana_Spot!Q17</f>
        <v>47.997791173899039</v>
      </c>
      <c r="G17" s="198">
        <f t="shared" si="1"/>
        <v>2.208826100961403E-3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4.9997699139478167</v>
      </c>
      <c r="J17" s="198">
        <f t="shared" si="2"/>
        <v>2.3008605218333145E-4</v>
      </c>
      <c r="K17" s="197">
        <f>PPCL_NG!L17+PPCL_Spot!L17+GT_NG!L17+GT_Spot!L17+Bawana_NG!L17+Bawana_RLNG!L17+Bawana_Spot!L17</f>
        <v>23</v>
      </c>
      <c r="L17" s="197">
        <f>PPCL_NG!S17+PPCL_Spot!S17+GT_NG!S17+GT_Spot!S17+Bawana_NG!S17+Bawana_RLNG!S17+Bawana_Spot!S17</f>
        <v>22.998941604159956</v>
      </c>
      <c r="M17" s="198">
        <f t="shared" si="3"/>
        <v>1.0583958400438576E-3</v>
      </c>
      <c r="N17" s="197">
        <f>PPCL_NG!M17+PPCL_Spot!M17+GT_NG!M17+GT_Spot!M17+Bawana_NG!M17+Bawana_RLNG!M17+Bawana_Spot!M17</f>
        <v>57.31</v>
      </c>
      <c r="O17" s="197">
        <f>PPCL_NG!T17+PPCL_Spot!T17+GT_NG!T17+GT_Spot!T17+Bawana_NG!T17+Bawana_RLNG!T17+Bawana_Spot!T17</f>
        <v>57.307362753669878</v>
      </c>
      <c r="P17" s="198">
        <f t="shared" si="4"/>
        <v>2.6372463301242988E-3</v>
      </c>
      <c r="Q17" s="198">
        <f t="shared" si="5"/>
        <v>9.9999999999935696E-3</v>
      </c>
    </row>
    <row r="18" spans="1:17">
      <c r="A18" s="33" t="s">
        <v>60</v>
      </c>
      <c r="B18" s="197">
        <f>PPCL_NG!I18+PPCL_Spot!I18+GT_NG!I18+GT_Spot!I18+Bawana_NG!I18+Bawana_RLNG!I18+Bawana_Spot!I18</f>
        <v>84</v>
      </c>
      <c r="C18" s="197">
        <f>PPCL_NG!P18+PPCL_Spot!P18+GT_NG!P18+GT_Spot!P18+Bawana_NG!P18+Bawana_RLNG!P18+Bawana_Spot!P18</f>
        <v>83.996134554323319</v>
      </c>
      <c r="D18" s="198">
        <f t="shared" si="0"/>
        <v>3.8654456766806788E-3</v>
      </c>
      <c r="E18" s="197">
        <f>PPCL_NG!J18+PPCL_Spot!J18+GT_NG!J18+GT_Spot!J18+Bawana_NG!J18+Bawana_RLNG!J18+Bawana_Spot!J18</f>
        <v>48</v>
      </c>
      <c r="F18" s="197">
        <f>PPCL_NG!Q18+PPCL_Spot!Q18+GT_NG!Q18+GT_Spot!Q18+Bawana_NG!Q18+Bawana_RLNG!Q18+Bawana_Spot!Q18</f>
        <v>47.997791173899039</v>
      </c>
      <c r="G18" s="198">
        <f t="shared" si="1"/>
        <v>2.208826100961403E-3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4.9997699139478167</v>
      </c>
      <c r="J18" s="198">
        <f t="shared" si="2"/>
        <v>2.3008605218333145E-4</v>
      </c>
      <c r="K18" s="197">
        <f>PPCL_NG!L18+PPCL_Spot!L18+GT_NG!L18+GT_Spot!L18+Bawana_NG!L18+Bawana_RLNG!L18+Bawana_Spot!L18</f>
        <v>23</v>
      </c>
      <c r="L18" s="197">
        <f>PPCL_NG!S18+PPCL_Spot!S18+GT_NG!S18+GT_Spot!S18+Bawana_NG!S18+Bawana_RLNG!S18+Bawana_Spot!S18</f>
        <v>22.998941604159956</v>
      </c>
      <c r="M18" s="198">
        <f t="shared" si="3"/>
        <v>1.0583958400438576E-3</v>
      </c>
      <c r="N18" s="197">
        <f>PPCL_NG!M18+PPCL_Spot!M18+GT_NG!M18+GT_Spot!M18+Bawana_NG!M18+Bawana_RLNG!M18+Bawana_Spot!M18</f>
        <v>57.31</v>
      </c>
      <c r="O18" s="197">
        <f>PPCL_NG!T18+PPCL_Spot!T18+GT_NG!T18+GT_Spot!T18+Bawana_NG!T18+Bawana_RLNG!T18+Bawana_Spot!T18</f>
        <v>57.307362753669878</v>
      </c>
      <c r="P18" s="198">
        <f t="shared" si="4"/>
        <v>2.6372463301242988E-3</v>
      </c>
      <c r="Q18" s="198">
        <f t="shared" si="5"/>
        <v>9.9999999999935696E-3</v>
      </c>
    </row>
    <row r="19" spans="1:17">
      <c r="A19" s="33" t="s">
        <v>61</v>
      </c>
      <c r="B19" s="197">
        <f>PPCL_NG!I19+PPCL_Spot!I19+GT_NG!I19+GT_Spot!I19+Bawana_NG!I19+Bawana_RLNG!I19+Bawana_Spot!I19</f>
        <v>84</v>
      </c>
      <c r="C19" s="197">
        <f>PPCL_NG!P19+PPCL_Spot!P19+GT_NG!P19+GT_Spot!P19+Bawana_NG!P19+Bawana_RLNG!P19+Bawana_Spot!P19</f>
        <v>83.996134554323319</v>
      </c>
      <c r="D19" s="198">
        <f t="shared" si="0"/>
        <v>3.8654456766806788E-3</v>
      </c>
      <c r="E19" s="197">
        <f>PPCL_NG!J19+PPCL_Spot!J19+GT_NG!J19+GT_Spot!J19+Bawana_NG!J19+Bawana_RLNG!J19+Bawana_Spot!J19</f>
        <v>48</v>
      </c>
      <c r="F19" s="197">
        <f>PPCL_NG!Q19+PPCL_Spot!Q19+GT_NG!Q19+GT_Spot!Q19+Bawana_NG!Q19+Bawana_RLNG!Q19+Bawana_Spot!Q19</f>
        <v>47.997791173899039</v>
      </c>
      <c r="G19" s="198">
        <f t="shared" si="1"/>
        <v>2.208826100961403E-3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4.9997699139478167</v>
      </c>
      <c r="J19" s="198">
        <f t="shared" si="2"/>
        <v>2.3008605218333145E-4</v>
      </c>
      <c r="K19" s="197">
        <f>PPCL_NG!L19+PPCL_Spot!L19+GT_NG!L19+GT_Spot!L19+Bawana_NG!L19+Bawana_RLNG!L19+Bawana_Spot!L19</f>
        <v>23</v>
      </c>
      <c r="L19" s="197">
        <f>PPCL_NG!S19+PPCL_Spot!S19+GT_NG!S19+GT_Spot!S19+Bawana_NG!S19+Bawana_RLNG!S19+Bawana_Spot!S19</f>
        <v>22.998941604159956</v>
      </c>
      <c r="M19" s="198">
        <f t="shared" si="3"/>
        <v>1.0583958400438576E-3</v>
      </c>
      <c r="N19" s="197">
        <f>PPCL_NG!M19+PPCL_Spot!M19+GT_NG!M19+GT_Spot!M19+Bawana_NG!M19+Bawana_RLNG!M19+Bawana_Spot!M19</f>
        <v>57.31</v>
      </c>
      <c r="O19" s="197">
        <f>PPCL_NG!T19+PPCL_Spot!T19+GT_NG!T19+GT_Spot!T19+Bawana_NG!T19+Bawana_RLNG!T19+Bawana_Spot!T19</f>
        <v>57.307362753669878</v>
      </c>
      <c r="P19" s="198">
        <f t="shared" si="4"/>
        <v>2.6372463301242988E-3</v>
      </c>
      <c r="Q19" s="198">
        <f t="shared" si="5"/>
        <v>9.9999999999935696E-3</v>
      </c>
    </row>
    <row r="20" spans="1:17">
      <c r="A20" s="33" t="s">
        <v>62</v>
      </c>
      <c r="B20" s="197">
        <f>PPCL_NG!I20+PPCL_Spot!I20+GT_NG!I20+GT_Spot!I20+Bawana_NG!I20+Bawana_RLNG!I20+Bawana_Spot!I20</f>
        <v>84</v>
      </c>
      <c r="C20" s="197">
        <f>PPCL_NG!P20+PPCL_Spot!P20+GT_NG!P20+GT_Spot!P20+Bawana_NG!P20+Bawana_RLNG!P20+Bawana_Spot!P20</f>
        <v>83.996134554323319</v>
      </c>
      <c r="D20" s="198">
        <f t="shared" si="0"/>
        <v>3.8654456766806788E-3</v>
      </c>
      <c r="E20" s="197">
        <f>PPCL_NG!J20+PPCL_Spot!J20+GT_NG!J20+GT_Spot!J20+Bawana_NG!J20+Bawana_RLNG!J20+Bawana_Spot!J20</f>
        <v>48</v>
      </c>
      <c r="F20" s="197">
        <f>PPCL_NG!Q20+PPCL_Spot!Q20+GT_NG!Q20+GT_Spot!Q20+Bawana_NG!Q20+Bawana_RLNG!Q20+Bawana_Spot!Q20</f>
        <v>47.997791173899039</v>
      </c>
      <c r="G20" s="198">
        <f t="shared" si="1"/>
        <v>2.208826100961403E-3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4.9997699139478167</v>
      </c>
      <c r="J20" s="198">
        <f t="shared" si="2"/>
        <v>2.3008605218333145E-4</v>
      </c>
      <c r="K20" s="197">
        <f>PPCL_NG!L20+PPCL_Spot!L20+GT_NG!L20+GT_Spot!L20+Bawana_NG!L20+Bawana_RLNG!L20+Bawana_Spot!L20</f>
        <v>23</v>
      </c>
      <c r="L20" s="197">
        <f>PPCL_NG!S20+PPCL_Spot!S20+GT_NG!S20+GT_Spot!S20+Bawana_NG!S20+Bawana_RLNG!S20+Bawana_Spot!S20</f>
        <v>22.998941604159956</v>
      </c>
      <c r="M20" s="198">
        <f t="shared" si="3"/>
        <v>1.0583958400438576E-3</v>
      </c>
      <c r="N20" s="197">
        <f>PPCL_NG!M20+PPCL_Spot!M20+GT_NG!M20+GT_Spot!M20+Bawana_NG!M20+Bawana_RLNG!M20+Bawana_Spot!M20</f>
        <v>57.31</v>
      </c>
      <c r="O20" s="197">
        <f>PPCL_NG!T20+PPCL_Spot!T20+GT_NG!T20+GT_Spot!T20+Bawana_NG!T20+Bawana_RLNG!T20+Bawana_Spot!T20</f>
        <v>57.307362753669878</v>
      </c>
      <c r="P20" s="198">
        <f t="shared" si="4"/>
        <v>2.6372463301242988E-3</v>
      </c>
      <c r="Q20" s="198">
        <f t="shared" si="5"/>
        <v>9.9999999999935696E-3</v>
      </c>
    </row>
    <row r="21" spans="1:17">
      <c r="A21" s="33" t="s">
        <v>63</v>
      </c>
      <c r="B21" s="197">
        <f>PPCL_NG!I21+PPCL_Spot!I21+GT_NG!I21+GT_Spot!I21+Bawana_NG!I21+Bawana_RLNG!I21+Bawana_Spot!I21</f>
        <v>84</v>
      </c>
      <c r="C21" s="197">
        <f>PPCL_NG!P21+PPCL_Spot!P21+GT_NG!P21+GT_Spot!P21+Bawana_NG!P21+Bawana_RLNG!P21+Bawana_Spot!P21</f>
        <v>83.996134554323319</v>
      </c>
      <c r="D21" s="198">
        <f t="shared" si="0"/>
        <v>3.8654456766806788E-3</v>
      </c>
      <c r="E21" s="197">
        <f>PPCL_NG!J21+PPCL_Spot!J21+GT_NG!J21+GT_Spot!J21+Bawana_NG!J21+Bawana_RLNG!J21+Bawana_Spot!J21</f>
        <v>48</v>
      </c>
      <c r="F21" s="197">
        <f>PPCL_NG!Q21+PPCL_Spot!Q21+GT_NG!Q21+GT_Spot!Q21+Bawana_NG!Q21+Bawana_RLNG!Q21+Bawana_Spot!Q21</f>
        <v>47.997791173899039</v>
      </c>
      <c r="G21" s="198">
        <f t="shared" si="1"/>
        <v>2.208826100961403E-3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4.9997699139478167</v>
      </c>
      <c r="J21" s="198">
        <f t="shared" si="2"/>
        <v>2.3008605218333145E-4</v>
      </c>
      <c r="K21" s="197">
        <f>PPCL_NG!L21+PPCL_Spot!L21+GT_NG!L21+GT_Spot!L21+Bawana_NG!L21+Bawana_RLNG!L21+Bawana_Spot!L21</f>
        <v>23</v>
      </c>
      <c r="L21" s="197">
        <f>PPCL_NG!S21+PPCL_Spot!S21+GT_NG!S21+GT_Spot!S21+Bawana_NG!S21+Bawana_RLNG!S21+Bawana_Spot!S21</f>
        <v>22.998941604159956</v>
      </c>
      <c r="M21" s="198">
        <f t="shared" si="3"/>
        <v>1.0583958400438576E-3</v>
      </c>
      <c r="N21" s="197">
        <f>PPCL_NG!M21+PPCL_Spot!M21+GT_NG!M21+GT_Spot!M21+Bawana_NG!M21+Bawana_RLNG!M21+Bawana_Spot!M21</f>
        <v>57.31</v>
      </c>
      <c r="O21" s="197">
        <f>PPCL_NG!T21+PPCL_Spot!T21+GT_NG!T21+GT_Spot!T21+Bawana_NG!T21+Bawana_RLNG!T21+Bawana_Spot!T21</f>
        <v>57.307362753669878</v>
      </c>
      <c r="P21" s="198">
        <f t="shared" si="4"/>
        <v>2.6372463301242988E-3</v>
      </c>
      <c r="Q21" s="198">
        <f t="shared" si="5"/>
        <v>9.9999999999935696E-3</v>
      </c>
    </row>
    <row r="22" spans="1:17">
      <c r="A22" s="33" t="s">
        <v>64</v>
      </c>
      <c r="B22" s="197">
        <f>PPCL_NG!I22+PPCL_Spot!I22+GT_NG!I22+GT_Spot!I22+Bawana_NG!I22+Bawana_RLNG!I22+Bawana_Spot!I22</f>
        <v>84</v>
      </c>
      <c r="C22" s="197">
        <f>PPCL_NG!P22+PPCL_Spot!P22+GT_NG!P22+GT_Spot!P22+Bawana_NG!P22+Bawana_RLNG!P22+Bawana_Spot!P22</f>
        <v>83.996134554323319</v>
      </c>
      <c r="D22" s="198">
        <f t="shared" si="0"/>
        <v>3.8654456766806788E-3</v>
      </c>
      <c r="E22" s="197">
        <f>PPCL_NG!J22+PPCL_Spot!J22+GT_NG!J22+GT_Spot!J22+Bawana_NG!J22+Bawana_RLNG!J22+Bawana_Spot!J22</f>
        <v>48</v>
      </c>
      <c r="F22" s="197">
        <f>PPCL_NG!Q22+PPCL_Spot!Q22+GT_NG!Q22+GT_Spot!Q22+Bawana_NG!Q22+Bawana_RLNG!Q22+Bawana_Spot!Q22</f>
        <v>47.997791173899039</v>
      </c>
      <c r="G22" s="198">
        <f t="shared" si="1"/>
        <v>2.208826100961403E-3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4.9997699139478167</v>
      </c>
      <c r="J22" s="198">
        <f t="shared" si="2"/>
        <v>2.3008605218333145E-4</v>
      </c>
      <c r="K22" s="197">
        <f>PPCL_NG!L22+PPCL_Spot!L22+GT_NG!L22+GT_Spot!L22+Bawana_NG!L22+Bawana_RLNG!L22+Bawana_Spot!L22</f>
        <v>23</v>
      </c>
      <c r="L22" s="197">
        <f>PPCL_NG!S22+PPCL_Spot!S22+GT_NG!S22+GT_Spot!S22+Bawana_NG!S22+Bawana_RLNG!S22+Bawana_Spot!S22</f>
        <v>22.998941604159956</v>
      </c>
      <c r="M22" s="198">
        <f t="shared" si="3"/>
        <v>1.0583958400438576E-3</v>
      </c>
      <c r="N22" s="197">
        <f>PPCL_NG!M22+PPCL_Spot!M22+GT_NG!M22+GT_Spot!M22+Bawana_NG!M22+Bawana_RLNG!M22+Bawana_Spot!M22</f>
        <v>57.31</v>
      </c>
      <c r="O22" s="197">
        <f>PPCL_NG!T22+PPCL_Spot!T22+GT_NG!T22+GT_Spot!T22+Bawana_NG!T22+Bawana_RLNG!T22+Bawana_Spot!T22</f>
        <v>57.307362753669878</v>
      </c>
      <c r="P22" s="198">
        <f t="shared" si="4"/>
        <v>2.6372463301242988E-3</v>
      </c>
      <c r="Q22" s="198">
        <f t="shared" si="5"/>
        <v>9.9999999999935696E-3</v>
      </c>
    </row>
    <row r="23" spans="1:17">
      <c r="A23" s="33" t="s">
        <v>65</v>
      </c>
      <c r="B23" s="197">
        <f>PPCL_NG!I23+PPCL_Spot!I23+GT_NG!I23+GT_Spot!I23+Bawana_NG!I23+Bawana_RLNG!I23+Bawana_Spot!I23</f>
        <v>84</v>
      </c>
      <c r="C23" s="197">
        <f>PPCL_NG!P23+PPCL_Spot!P23+GT_NG!P23+GT_Spot!P23+Bawana_NG!P23+Bawana_RLNG!P23+Bawana_Spot!P23</f>
        <v>83.996134554323319</v>
      </c>
      <c r="D23" s="198">
        <f t="shared" si="0"/>
        <v>3.8654456766806788E-3</v>
      </c>
      <c r="E23" s="197">
        <f>PPCL_NG!J23+PPCL_Spot!J23+GT_NG!J23+GT_Spot!J23+Bawana_NG!J23+Bawana_RLNG!J23+Bawana_Spot!J23</f>
        <v>48</v>
      </c>
      <c r="F23" s="197">
        <f>PPCL_NG!Q23+PPCL_Spot!Q23+GT_NG!Q23+GT_Spot!Q23+Bawana_NG!Q23+Bawana_RLNG!Q23+Bawana_Spot!Q23</f>
        <v>47.997791173899039</v>
      </c>
      <c r="G23" s="198">
        <f t="shared" si="1"/>
        <v>2.208826100961403E-3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4.9997699139478167</v>
      </c>
      <c r="J23" s="198">
        <f t="shared" si="2"/>
        <v>2.3008605218333145E-4</v>
      </c>
      <c r="K23" s="197">
        <f>PPCL_NG!L23+PPCL_Spot!L23+GT_NG!L23+GT_Spot!L23+Bawana_NG!L23+Bawana_RLNG!L23+Bawana_Spot!L23</f>
        <v>23</v>
      </c>
      <c r="L23" s="197">
        <f>PPCL_NG!S23+PPCL_Spot!S23+GT_NG!S23+GT_Spot!S23+Bawana_NG!S23+Bawana_RLNG!S23+Bawana_Spot!S23</f>
        <v>22.998941604159956</v>
      </c>
      <c r="M23" s="198">
        <f t="shared" si="3"/>
        <v>1.0583958400438576E-3</v>
      </c>
      <c r="N23" s="197">
        <f>PPCL_NG!M23+PPCL_Spot!M23+GT_NG!M23+GT_Spot!M23+Bawana_NG!M23+Bawana_RLNG!M23+Bawana_Spot!M23</f>
        <v>57.31</v>
      </c>
      <c r="O23" s="197">
        <f>PPCL_NG!T23+PPCL_Spot!T23+GT_NG!T23+GT_Spot!T23+Bawana_NG!T23+Bawana_RLNG!T23+Bawana_Spot!T23</f>
        <v>57.307362753669878</v>
      </c>
      <c r="P23" s="198">
        <f t="shared" si="4"/>
        <v>2.6372463301242988E-3</v>
      </c>
      <c r="Q23" s="198">
        <f t="shared" si="5"/>
        <v>9.9999999999935696E-3</v>
      </c>
    </row>
    <row r="24" spans="1:17">
      <c r="A24" s="33" t="s">
        <v>66</v>
      </c>
      <c r="B24" s="197">
        <f>PPCL_NG!I24+PPCL_Spot!I24+GT_NG!I24+GT_Spot!I24+Bawana_NG!I24+Bawana_RLNG!I24+Bawana_Spot!I24</f>
        <v>84</v>
      </c>
      <c r="C24" s="197">
        <f>PPCL_NG!P24+PPCL_Spot!P24+GT_NG!P24+GT_Spot!P24+Bawana_NG!P24+Bawana_RLNG!P24+Bawana_Spot!P24</f>
        <v>83.996134554323319</v>
      </c>
      <c r="D24" s="198">
        <f t="shared" si="0"/>
        <v>3.8654456766806788E-3</v>
      </c>
      <c r="E24" s="197">
        <f>PPCL_NG!J24+PPCL_Spot!J24+GT_NG!J24+GT_Spot!J24+Bawana_NG!J24+Bawana_RLNG!J24+Bawana_Spot!J24</f>
        <v>48</v>
      </c>
      <c r="F24" s="197">
        <f>PPCL_NG!Q24+PPCL_Spot!Q24+GT_NG!Q24+GT_Spot!Q24+Bawana_NG!Q24+Bawana_RLNG!Q24+Bawana_Spot!Q24</f>
        <v>47.997791173899039</v>
      </c>
      <c r="G24" s="198">
        <f t="shared" si="1"/>
        <v>2.208826100961403E-3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4.9997699139478167</v>
      </c>
      <c r="J24" s="198">
        <f t="shared" si="2"/>
        <v>2.3008605218333145E-4</v>
      </c>
      <c r="K24" s="197">
        <f>PPCL_NG!L24+PPCL_Spot!L24+GT_NG!L24+GT_Spot!L24+Bawana_NG!L24+Bawana_RLNG!L24+Bawana_Spot!L24</f>
        <v>23</v>
      </c>
      <c r="L24" s="197">
        <f>PPCL_NG!S24+PPCL_Spot!S24+GT_NG!S24+GT_Spot!S24+Bawana_NG!S24+Bawana_RLNG!S24+Bawana_Spot!S24</f>
        <v>22.998941604159956</v>
      </c>
      <c r="M24" s="198">
        <f t="shared" si="3"/>
        <v>1.0583958400438576E-3</v>
      </c>
      <c r="N24" s="197">
        <f>PPCL_NG!M24+PPCL_Spot!M24+GT_NG!M24+GT_Spot!M24+Bawana_NG!M24+Bawana_RLNG!M24+Bawana_Spot!M24</f>
        <v>57.31</v>
      </c>
      <c r="O24" s="197">
        <f>PPCL_NG!T24+PPCL_Spot!T24+GT_NG!T24+GT_Spot!T24+Bawana_NG!T24+Bawana_RLNG!T24+Bawana_Spot!T24</f>
        <v>57.307362753669878</v>
      </c>
      <c r="P24" s="198">
        <f t="shared" si="4"/>
        <v>2.6372463301242988E-3</v>
      </c>
      <c r="Q24" s="198">
        <f t="shared" si="5"/>
        <v>9.9999999999935696E-3</v>
      </c>
    </row>
    <row r="25" spans="1:17">
      <c r="A25" s="33" t="s">
        <v>67</v>
      </c>
      <c r="B25" s="197">
        <f>PPCL_NG!I25+PPCL_Spot!I25+GT_NG!I25+GT_Spot!I25+Bawana_NG!I25+Bawana_RLNG!I25+Bawana_Spot!I25</f>
        <v>84</v>
      </c>
      <c r="C25" s="197">
        <f>PPCL_NG!P25+PPCL_Spot!P25+GT_NG!P25+GT_Spot!P25+Bawana_NG!P25+Bawana_RLNG!P25+Bawana_Spot!P25</f>
        <v>83.996134554323319</v>
      </c>
      <c r="D25" s="198">
        <f t="shared" si="0"/>
        <v>3.8654456766806788E-3</v>
      </c>
      <c r="E25" s="197">
        <f>PPCL_NG!J25+PPCL_Spot!J25+GT_NG!J25+GT_Spot!J25+Bawana_NG!J25+Bawana_RLNG!J25+Bawana_Spot!J25</f>
        <v>48</v>
      </c>
      <c r="F25" s="197">
        <f>PPCL_NG!Q25+PPCL_Spot!Q25+GT_NG!Q25+GT_Spot!Q25+Bawana_NG!Q25+Bawana_RLNG!Q25+Bawana_Spot!Q25</f>
        <v>47.997791173899039</v>
      </c>
      <c r="G25" s="198">
        <f t="shared" si="1"/>
        <v>2.208826100961403E-3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4.9997699139478167</v>
      </c>
      <c r="J25" s="198">
        <f t="shared" si="2"/>
        <v>2.3008605218333145E-4</v>
      </c>
      <c r="K25" s="197">
        <f>PPCL_NG!L25+PPCL_Spot!L25+GT_NG!L25+GT_Spot!L25+Bawana_NG!L25+Bawana_RLNG!L25+Bawana_Spot!L25</f>
        <v>23</v>
      </c>
      <c r="L25" s="197">
        <f>PPCL_NG!S25+PPCL_Spot!S25+GT_NG!S25+GT_Spot!S25+Bawana_NG!S25+Bawana_RLNG!S25+Bawana_Spot!S25</f>
        <v>22.998941604159956</v>
      </c>
      <c r="M25" s="198">
        <f t="shared" si="3"/>
        <v>1.0583958400438576E-3</v>
      </c>
      <c r="N25" s="197">
        <f>PPCL_NG!M25+PPCL_Spot!M25+GT_NG!M25+GT_Spot!M25+Bawana_NG!M25+Bawana_RLNG!M25+Bawana_Spot!M25</f>
        <v>57.31</v>
      </c>
      <c r="O25" s="197">
        <f>PPCL_NG!T25+PPCL_Spot!T25+GT_NG!T25+GT_Spot!T25+Bawana_NG!T25+Bawana_RLNG!T25+Bawana_Spot!T25</f>
        <v>57.307362753669878</v>
      </c>
      <c r="P25" s="198">
        <f t="shared" si="4"/>
        <v>2.6372463301242988E-3</v>
      </c>
      <c r="Q25" s="198">
        <f t="shared" si="5"/>
        <v>9.9999999999935696E-3</v>
      </c>
    </row>
    <row r="26" spans="1:17">
      <c r="A26" s="33" t="s">
        <v>68</v>
      </c>
      <c r="B26" s="197">
        <f>PPCL_NG!I26+PPCL_Spot!I26+GT_NG!I26+GT_Spot!I26+Bawana_NG!I26+Bawana_RLNG!I26+Bawana_Spot!I26</f>
        <v>84</v>
      </c>
      <c r="C26" s="197">
        <f>PPCL_NG!P26+PPCL_Spot!P26+GT_NG!P26+GT_Spot!P26+Bawana_NG!P26+Bawana_RLNG!P26+Bawana_Spot!P26</f>
        <v>83.996134554323319</v>
      </c>
      <c r="D26" s="198">
        <f t="shared" si="0"/>
        <v>3.8654456766806788E-3</v>
      </c>
      <c r="E26" s="197">
        <f>PPCL_NG!J26+PPCL_Spot!J26+GT_NG!J26+GT_Spot!J26+Bawana_NG!J26+Bawana_RLNG!J26+Bawana_Spot!J26</f>
        <v>48</v>
      </c>
      <c r="F26" s="197">
        <f>PPCL_NG!Q26+PPCL_Spot!Q26+GT_NG!Q26+GT_Spot!Q26+Bawana_NG!Q26+Bawana_RLNG!Q26+Bawana_Spot!Q26</f>
        <v>47.997791173899039</v>
      </c>
      <c r="G26" s="198">
        <f t="shared" si="1"/>
        <v>2.208826100961403E-3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4.9997699139478167</v>
      </c>
      <c r="J26" s="198">
        <f t="shared" si="2"/>
        <v>2.3008605218333145E-4</v>
      </c>
      <c r="K26" s="197">
        <f>PPCL_NG!L26+PPCL_Spot!L26+GT_NG!L26+GT_Spot!L26+Bawana_NG!L26+Bawana_RLNG!L26+Bawana_Spot!L26</f>
        <v>23</v>
      </c>
      <c r="L26" s="197">
        <f>PPCL_NG!S26+PPCL_Spot!S26+GT_NG!S26+GT_Spot!S26+Bawana_NG!S26+Bawana_RLNG!S26+Bawana_Spot!S26</f>
        <v>22.998941604159956</v>
      </c>
      <c r="M26" s="198">
        <f t="shared" si="3"/>
        <v>1.0583958400438576E-3</v>
      </c>
      <c r="N26" s="197">
        <f>PPCL_NG!M26+PPCL_Spot!M26+GT_NG!M26+GT_Spot!M26+Bawana_NG!M26+Bawana_RLNG!M26+Bawana_Spot!M26</f>
        <v>57.31</v>
      </c>
      <c r="O26" s="197">
        <f>PPCL_NG!T26+PPCL_Spot!T26+GT_NG!T26+GT_Spot!T26+Bawana_NG!T26+Bawana_RLNG!T26+Bawana_Spot!T26</f>
        <v>57.307362753669878</v>
      </c>
      <c r="P26" s="198">
        <f t="shared" si="4"/>
        <v>2.6372463301242988E-3</v>
      </c>
      <c r="Q26" s="198">
        <f t="shared" si="5"/>
        <v>9.9999999999935696E-3</v>
      </c>
    </row>
    <row r="27" spans="1:17">
      <c r="A27" s="33" t="s">
        <v>69</v>
      </c>
      <c r="B27" s="197">
        <f>PPCL_NG!I27+PPCL_Spot!I27+GT_NG!I27+GT_Spot!I27+Bawana_NG!I27+Bawana_RLNG!I27+Bawana_Spot!I27</f>
        <v>84</v>
      </c>
      <c r="C27" s="197">
        <f>PPCL_NG!P27+PPCL_Spot!P27+GT_NG!P27+GT_Spot!P27+Bawana_NG!P27+Bawana_RLNG!P27+Bawana_Spot!P27</f>
        <v>83.996134554323319</v>
      </c>
      <c r="D27" s="198">
        <f t="shared" si="0"/>
        <v>3.8654456766806788E-3</v>
      </c>
      <c r="E27" s="197">
        <f>PPCL_NG!J27+PPCL_Spot!J27+GT_NG!J27+GT_Spot!J27+Bawana_NG!J27+Bawana_RLNG!J27+Bawana_Spot!J27</f>
        <v>48</v>
      </c>
      <c r="F27" s="197">
        <f>PPCL_NG!Q27+PPCL_Spot!Q27+GT_NG!Q27+GT_Spot!Q27+Bawana_NG!Q27+Bawana_RLNG!Q27+Bawana_Spot!Q27</f>
        <v>47.997791173899039</v>
      </c>
      <c r="G27" s="198">
        <f t="shared" si="1"/>
        <v>2.208826100961403E-3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4.9997699139478167</v>
      </c>
      <c r="J27" s="198">
        <f t="shared" si="2"/>
        <v>2.3008605218333145E-4</v>
      </c>
      <c r="K27" s="197">
        <f>PPCL_NG!L27+PPCL_Spot!L27+GT_NG!L27+GT_Spot!L27+Bawana_NG!L27+Bawana_RLNG!L27+Bawana_Spot!L27</f>
        <v>23</v>
      </c>
      <c r="L27" s="197">
        <f>PPCL_NG!S27+PPCL_Spot!S27+GT_NG!S27+GT_Spot!S27+Bawana_NG!S27+Bawana_RLNG!S27+Bawana_Spot!S27</f>
        <v>22.998941604159956</v>
      </c>
      <c r="M27" s="198">
        <f t="shared" si="3"/>
        <v>1.0583958400438576E-3</v>
      </c>
      <c r="N27" s="197">
        <f>PPCL_NG!M27+PPCL_Spot!M27+GT_NG!M27+GT_Spot!M27+Bawana_NG!M27+Bawana_RLNG!M27+Bawana_Spot!M27</f>
        <v>57.31</v>
      </c>
      <c r="O27" s="197">
        <f>PPCL_NG!T27+PPCL_Spot!T27+GT_NG!T27+GT_Spot!T27+Bawana_NG!T27+Bawana_RLNG!T27+Bawana_Spot!T27</f>
        <v>57.307362753669878</v>
      </c>
      <c r="P27" s="198">
        <f t="shared" si="4"/>
        <v>2.6372463301242988E-3</v>
      </c>
      <c r="Q27" s="198">
        <f t="shared" si="5"/>
        <v>9.9999999999935696E-3</v>
      </c>
    </row>
    <row r="28" spans="1:17">
      <c r="A28" s="33" t="s">
        <v>70</v>
      </c>
      <c r="B28" s="197">
        <f>PPCL_NG!I28+PPCL_Spot!I28+GT_NG!I28+GT_Spot!I28+Bawana_NG!I28+Bawana_RLNG!I28+Bawana_Spot!I28</f>
        <v>84</v>
      </c>
      <c r="C28" s="197">
        <f>PPCL_NG!P28+PPCL_Spot!P28+GT_NG!P28+GT_Spot!P28+Bawana_NG!P28+Bawana_RLNG!P28+Bawana_Spot!P28</f>
        <v>83.996134554323319</v>
      </c>
      <c r="D28" s="198">
        <f t="shared" si="0"/>
        <v>3.8654456766806788E-3</v>
      </c>
      <c r="E28" s="197">
        <f>PPCL_NG!J28+PPCL_Spot!J28+GT_NG!J28+GT_Spot!J28+Bawana_NG!J28+Bawana_RLNG!J28+Bawana_Spot!J28</f>
        <v>48</v>
      </c>
      <c r="F28" s="197">
        <f>PPCL_NG!Q28+PPCL_Spot!Q28+GT_NG!Q28+GT_Spot!Q28+Bawana_NG!Q28+Bawana_RLNG!Q28+Bawana_Spot!Q28</f>
        <v>47.997791173899039</v>
      </c>
      <c r="G28" s="198">
        <f t="shared" si="1"/>
        <v>2.208826100961403E-3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4.9997699139478167</v>
      </c>
      <c r="J28" s="198">
        <f t="shared" si="2"/>
        <v>2.3008605218333145E-4</v>
      </c>
      <c r="K28" s="197">
        <f>PPCL_NG!L28+PPCL_Spot!L28+GT_NG!L28+GT_Spot!L28+Bawana_NG!L28+Bawana_RLNG!L28+Bawana_Spot!L28</f>
        <v>23</v>
      </c>
      <c r="L28" s="197">
        <f>PPCL_NG!S28+PPCL_Spot!S28+GT_NG!S28+GT_Spot!S28+Bawana_NG!S28+Bawana_RLNG!S28+Bawana_Spot!S28</f>
        <v>22.998941604159956</v>
      </c>
      <c r="M28" s="198">
        <f t="shared" si="3"/>
        <v>1.0583958400438576E-3</v>
      </c>
      <c r="N28" s="197">
        <f>PPCL_NG!M28+PPCL_Spot!M28+GT_NG!M28+GT_Spot!M28+Bawana_NG!M28+Bawana_RLNG!M28+Bawana_Spot!M28</f>
        <v>57.31</v>
      </c>
      <c r="O28" s="197">
        <f>PPCL_NG!T28+PPCL_Spot!T28+GT_NG!T28+GT_Spot!T28+Bawana_NG!T28+Bawana_RLNG!T28+Bawana_Spot!T28</f>
        <v>57.307362753669878</v>
      </c>
      <c r="P28" s="198">
        <f t="shared" si="4"/>
        <v>2.6372463301242988E-3</v>
      </c>
      <c r="Q28" s="198">
        <f t="shared" si="5"/>
        <v>9.9999999999935696E-3</v>
      </c>
    </row>
    <row r="29" spans="1:17">
      <c r="A29" s="33" t="s">
        <v>71</v>
      </c>
      <c r="B29" s="197">
        <f>PPCL_NG!I29+PPCL_Spot!I29+GT_NG!I29+GT_Spot!I29+Bawana_NG!I29+Bawana_RLNG!I29+Bawana_Spot!I29</f>
        <v>84</v>
      </c>
      <c r="C29" s="197">
        <f>PPCL_NG!P29+PPCL_Spot!P29+GT_NG!P29+GT_Spot!P29+Bawana_NG!P29+Bawana_RLNG!P29+Bawana_Spot!P29</f>
        <v>84</v>
      </c>
      <c r="D29" s="198">
        <f t="shared" si="0"/>
        <v>0</v>
      </c>
      <c r="E29" s="197">
        <f>PPCL_NG!J29+PPCL_Spot!J29+GT_NG!J29+GT_Spot!J29+Bawana_NG!J29+Bawana_RLNG!J29+Bawana_Spot!J29</f>
        <v>48</v>
      </c>
      <c r="F29" s="197">
        <f>PPCL_NG!Q29+PPCL_Spot!Q29+GT_NG!Q29+GT_Spot!Q29+Bawana_NG!Q29+Bawana_RLNG!Q29+Bawana_Spot!Q29</f>
        <v>48</v>
      </c>
      <c r="G29" s="198">
        <f t="shared" si="1"/>
        <v>0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5</v>
      </c>
      <c r="J29" s="198">
        <f t="shared" si="2"/>
        <v>0</v>
      </c>
      <c r="K29" s="197">
        <f>PPCL_NG!L29+PPCL_Spot!L29+GT_NG!L29+GT_Spot!L29+Bawana_NG!L29+Bawana_RLNG!L29+Bawana_Spot!L29</f>
        <v>23</v>
      </c>
      <c r="L29" s="197">
        <f>PPCL_NG!S29+PPCL_Spot!S29+GT_NG!S29+GT_Spot!S29+Bawana_NG!S29+Bawana_RLNG!S29+Bawana_Spot!S29</f>
        <v>23</v>
      </c>
      <c r="M29" s="198">
        <f t="shared" si="3"/>
        <v>0</v>
      </c>
      <c r="N29" s="197">
        <f>PPCL_NG!M29+PPCL_Spot!M29+GT_NG!M29+GT_Spot!M29+Bawana_NG!M29+Bawana_RLNG!M29+Bawana_Spot!M29</f>
        <v>53.43</v>
      </c>
      <c r="O29" s="197">
        <f>PPCL_NG!T29+PPCL_Spot!T29+GT_NG!T29+GT_Spot!T29+Bawana_NG!T29+Bawana_RLNG!T29+Bawana_Spot!T29</f>
        <v>53.43</v>
      </c>
      <c r="P29" s="198">
        <f t="shared" si="4"/>
        <v>0</v>
      </c>
      <c r="Q29" s="198">
        <f t="shared" si="5"/>
        <v>0</v>
      </c>
    </row>
    <row r="30" spans="1:17">
      <c r="A30" s="33" t="s">
        <v>72</v>
      </c>
      <c r="B30" s="197">
        <f>PPCL_NG!I30+PPCL_Spot!I30+GT_NG!I30+GT_Spot!I30+Bawana_NG!I30+Bawana_RLNG!I30+Bawana_Spot!I30</f>
        <v>84</v>
      </c>
      <c r="C30" s="197">
        <f>PPCL_NG!P30+PPCL_Spot!P30+GT_NG!P30+GT_Spot!P30+Bawana_NG!P30+Bawana_RLNG!P30+Bawana_Spot!P30</f>
        <v>84</v>
      </c>
      <c r="D30" s="198">
        <f t="shared" si="0"/>
        <v>0</v>
      </c>
      <c r="E30" s="197">
        <f>PPCL_NG!J30+PPCL_Spot!J30+GT_NG!J30+GT_Spot!J30+Bawana_NG!J30+Bawana_RLNG!J30+Bawana_Spot!J30</f>
        <v>48</v>
      </c>
      <c r="F30" s="197">
        <f>PPCL_NG!Q30+PPCL_Spot!Q30+GT_NG!Q30+GT_Spot!Q30+Bawana_NG!Q30+Bawana_RLNG!Q30+Bawana_Spot!Q30</f>
        <v>48</v>
      </c>
      <c r="G30" s="198">
        <f t="shared" si="1"/>
        <v>0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5</v>
      </c>
      <c r="J30" s="198">
        <f t="shared" si="2"/>
        <v>0</v>
      </c>
      <c r="K30" s="197">
        <f>PPCL_NG!L30+PPCL_Spot!L30+GT_NG!L30+GT_Spot!L30+Bawana_NG!L30+Bawana_RLNG!L30+Bawana_Spot!L30</f>
        <v>23</v>
      </c>
      <c r="L30" s="197">
        <f>PPCL_NG!S30+PPCL_Spot!S30+GT_NG!S30+GT_Spot!S30+Bawana_NG!S30+Bawana_RLNG!S30+Bawana_Spot!S30</f>
        <v>23</v>
      </c>
      <c r="M30" s="198">
        <f t="shared" si="3"/>
        <v>0</v>
      </c>
      <c r="N30" s="197">
        <f>PPCL_NG!M30+PPCL_Spot!M30+GT_NG!M30+GT_Spot!M30+Bawana_NG!M30+Bawana_RLNG!M30+Bawana_Spot!M30</f>
        <v>53.43</v>
      </c>
      <c r="O30" s="197">
        <f>PPCL_NG!T30+PPCL_Spot!T30+GT_NG!T30+GT_Spot!T30+Bawana_NG!T30+Bawana_RLNG!T30+Bawana_Spot!T30</f>
        <v>53.43</v>
      </c>
      <c r="P30" s="198">
        <f t="shared" si="4"/>
        <v>0</v>
      </c>
      <c r="Q30" s="198">
        <f t="shared" si="5"/>
        <v>0</v>
      </c>
    </row>
    <row r="31" spans="1:17">
      <c r="A31" s="33" t="s">
        <v>73</v>
      </c>
      <c r="B31" s="197">
        <f>PPCL_NG!I31+PPCL_Spot!I31+GT_NG!I31+GT_Spot!I31+Bawana_NG!I31+Bawana_RLNG!I31+Bawana_Spot!I31</f>
        <v>84</v>
      </c>
      <c r="C31" s="197">
        <f>PPCL_NG!P31+PPCL_Spot!P31+GT_NG!P31+GT_Spot!P31+Bawana_NG!P31+Bawana_RLNG!P31+Bawana_Spot!P31</f>
        <v>83.996134554323319</v>
      </c>
      <c r="D31" s="198">
        <f t="shared" si="0"/>
        <v>3.8654456766806788E-3</v>
      </c>
      <c r="E31" s="197">
        <f>PPCL_NG!J31+PPCL_Spot!J31+GT_NG!J31+GT_Spot!J31+Bawana_NG!J31+Bawana_RLNG!J31+Bawana_Spot!J31</f>
        <v>48</v>
      </c>
      <c r="F31" s="197">
        <f>PPCL_NG!Q31+PPCL_Spot!Q31+GT_NG!Q31+GT_Spot!Q31+Bawana_NG!Q31+Bawana_RLNG!Q31+Bawana_Spot!Q31</f>
        <v>47.997791173899039</v>
      </c>
      <c r="G31" s="198">
        <f t="shared" si="1"/>
        <v>2.208826100961403E-3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4.9997699139478167</v>
      </c>
      <c r="J31" s="198">
        <f t="shared" si="2"/>
        <v>2.3008605218333145E-4</v>
      </c>
      <c r="K31" s="197">
        <f>PPCL_NG!L31+PPCL_Spot!L31+GT_NG!L31+GT_Spot!L31+Bawana_NG!L31+Bawana_RLNG!L31+Bawana_Spot!L31</f>
        <v>23</v>
      </c>
      <c r="L31" s="197">
        <f>PPCL_NG!S31+PPCL_Spot!S31+GT_NG!S31+GT_Spot!S31+Bawana_NG!S31+Bawana_RLNG!S31+Bawana_Spot!S31</f>
        <v>22.998941604159956</v>
      </c>
      <c r="M31" s="198">
        <f t="shared" si="3"/>
        <v>1.0583958400438576E-3</v>
      </c>
      <c r="N31" s="197">
        <f>PPCL_NG!M31+PPCL_Spot!M31+GT_NG!M31+GT_Spot!M31+Bawana_NG!M31+Bawana_RLNG!M31+Bawana_Spot!M31</f>
        <v>57.31</v>
      </c>
      <c r="O31" s="197">
        <f>PPCL_NG!T31+PPCL_Spot!T31+GT_NG!T31+GT_Spot!T31+Bawana_NG!T31+Bawana_RLNG!T31+Bawana_Spot!T31</f>
        <v>57.307362753669878</v>
      </c>
      <c r="P31" s="198">
        <f t="shared" si="4"/>
        <v>2.6372463301242988E-3</v>
      </c>
      <c r="Q31" s="198">
        <f t="shared" si="5"/>
        <v>9.9999999999935696E-3</v>
      </c>
    </row>
    <row r="32" spans="1:17">
      <c r="A32" s="33" t="s">
        <v>74</v>
      </c>
      <c r="B32" s="197">
        <f>PPCL_NG!I32+PPCL_Spot!I32+GT_NG!I32+GT_Spot!I32+Bawana_NG!I32+Bawana_RLNG!I32+Bawana_Spot!I32</f>
        <v>84</v>
      </c>
      <c r="C32" s="197">
        <f>PPCL_NG!P32+PPCL_Spot!P32+GT_NG!P32+GT_Spot!P32+Bawana_NG!P32+Bawana_RLNG!P32+Bawana_Spot!P32</f>
        <v>83.996134554323319</v>
      </c>
      <c r="D32" s="198">
        <f t="shared" si="0"/>
        <v>3.8654456766806788E-3</v>
      </c>
      <c r="E32" s="197">
        <f>PPCL_NG!J32+PPCL_Spot!J32+GT_NG!J32+GT_Spot!J32+Bawana_NG!J32+Bawana_RLNG!J32+Bawana_Spot!J32</f>
        <v>48</v>
      </c>
      <c r="F32" s="197">
        <f>PPCL_NG!Q32+PPCL_Spot!Q32+GT_NG!Q32+GT_Spot!Q32+Bawana_NG!Q32+Bawana_RLNG!Q32+Bawana_Spot!Q32</f>
        <v>47.997791173899039</v>
      </c>
      <c r="G32" s="198">
        <f t="shared" si="1"/>
        <v>2.208826100961403E-3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4.9997699139478167</v>
      </c>
      <c r="J32" s="198">
        <f t="shared" si="2"/>
        <v>2.3008605218333145E-4</v>
      </c>
      <c r="K32" s="197">
        <f>PPCL_NG!L32+PPCL_Spot!L32+GT_NG!L32+GT_Spot!L32+Bawana_NG!L32+Bawana_RLNG!L32+Bawana_Spot!L32</f>
        <v>23</v>
      </c>
      <c r="L32" s="197">
        <f>PPCL_NG!S32+PPCL_Spot!S32+GT_NG!S32+GT_Spot!S32+Bawana_NG!S32+Bawana_RLNG!S32+Bawana_Spot!S32</f>
        <v>22.998941604159956</v>
      </c>
      <c r="M32" s="198">
        <f t="shared" si="3"/>
        <v>1.0583958400438576E-3</v>
      </c>
      <c r="N32" s="197">
        <f>PPCL_NG!M32+PPCL_Spot!M32+GT_NG!M32+GT_Spot!M32+Bawana_NG!M32+Bawana_RLNG!M32+Bawana_Spot!M32</f>
        <v>57.31</v>
      </c>
      <c r="O32" s="197">
        <f>PPCL_NG!T32+PPCL_Spot!T32+GT_NG!T32+GT_Spot!T32+Bawana_NG!T32+Bawana_RLNG!T32+Bawana_Spot!T32</f>
        <v>57.307362753669878</v>
      </c>
      <c r="P32" s="198">
        <f t="shared" si="4"/>
        <v>2.6372463301242988E-3</v>
      </c>
      <c r="Q32" s="198">
        <f t="shared" si="5"/>
        <v>9.9999999999935696E-3</v>
      </c>
    </row>
    <row r="33" spans="1:17">
      <c r="A33" s="33" t="s">
        <v>75</v>
      </c>
      <c r="B33" s="197">
        <f>PPCL_NG!I33+PPCL_Spot!I33+GT_NG!I33+GT_Spot!I33+Bawana_NG!I33+Bawana_RLNG!I33+Bawana_Spot!I33</f>
        <v>84</v>
      </c>
      <c r="C33" s="197">
        <f>PPCL_NG!P33+PPCL_Spot!P33+GT_NG!P33+GT_Spot!P33+Bawana_NG!P33+Bawana_RLNG!P33+Bawana_Spot!P33</f>
        <v>83.996134554323319</v>
      </c>
      <c r="D33" s="198">
        <f t="shared" si="0"/>
        <v>3.8654456766806788E-3</v>
      </c>
      <c r="E33" s="197">
        <f>PPCL_NG!J33+PPCL_Spot!J33+GT_NG!J33+GT_Spot!J33+Bawana_NG!J33+Bawana_RLNG!J33+Bawana_Spot!J33</f>
        <v>48</v>
      </c>
      <c r="F33" s="197">
        <f>PPCL_NG!Q33+PPCL_Spot!Q33+GT_NG!Q33+GT_Spot!Q33+Bawana_NG!Q33+Bawana_RLNG!Q33+Bawana_Spot!Q33</f>
        <v>47.997791173899039</v>
      </c>
      <c r="G33" s="198">
        <f t="shared" si="1"/>
        <v>2.208826100961403E-3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4.9997699139478167</v>
      </c>
      <c r="J33" s="198">
        <f t="shared" si="2"/>
        <v>2.3008605218333145E-4</v>
      </c>
      <c r="K33" s="197">
        <f>PPCL_NG!L33+PPCL_Spot!L33+GT_NG!L33+GT_Spot!L33+Bawana_NG!L33+Bawana_RLNG!L33+Bawana_Spot!L33</f>
        <v>23</v>
      </c>
      <c r="L33" s="197">
        <f>PPCL_NG!S33+PPCL_Spot!S33+GT_NG!S33+GT_Spot!S33+Bawana_NG!S33+Bawana_RLNG!S33+Bawana_Spot!S33</f>
        <v>22.998941604159956</v>
      </c>
      <c r="M33" s="198">
        <f t="shared" si="3"/>
        <v>1.0583958400438576E-3</v>
      </c>
      <c r="N33" s="197">
        <f>PPCL_NG!M33+PPCL_Spot!M33+GT_NG!M33+GT_Spot!M33+Bawana_NG!M33+Bawana_RLNG!M33+Bawana_Spot!M33</f>
        <v>57.31</v>
      </c>
      <c r="O33" s="197">
        <f>PPCL_NG!T33+PPCL_Spot!T33+GT_NG!T33+GT_Spot!T33+Bawana_NG!T33+Bawana_RLNG!T33+Bawana_Spot!T33</f>
        <v>57.307362753669878</v>
      </c>
      <c r="P33" s="198">
        <f t="shared" si="4"/>
        <v>2.6372463301242988E-3</v>
      </c>
      <c r="Q33" s="198">
        <f t="shared" si="5"/>
        <v>9.9999999999935696E-3</v>
      </c>
    </row>
    <row r="34" spans="1:17">
      <c r="A34" s="33" t="s">
        <v>76</v>
      </c>
      <c r="B34" s="197">
        <f>PPCL_NG!I34+PPCL_Spot!I34+GT_NG!I34+GT_Spot!I34+Bawana_NG!I34+Bawana_RLNG!I34+Bawana_Spot!I34</f>
        <v>84</v>
      </c>
      <c r="C34" s="197">
        <f>PPCL_NG!P34+PPCL_Spot!P34+GT_NG!P34+GT_Spot!P34+Bawana_NG!P34+Bawana_RLNG!P34+Bawana_Spot!P34</f>
        <v>83.996134554323319</v>
      </c>
      <c r="D34" s="198">
        <f t="shared" si="0"/>
        <v>3.8654456766806788E-3</v>
      </c>
      <c r="E34" s="197">
        <f>PPCL_NG!J34+PPCL_Spot!J34+GT_NG!J34+GT_Spot!J34+Bawana_NG!J34+Bawana_RLNG!J34+Bawana_Spot!J34</f>
        <v>48</v>
      </c>
      <c r="F34" s="197">
        <f>PPCL_NG!Q34+PPCL_Spot!Q34+GT_NG!Q34+GT_Spot!Q34+Bawana_NG!Q34+Bawana_RLNG!Q34+Bawana_Spot!Q34</f>
        <v>47.997791173899039</v>
      </c>
      <c r="G34" s="198">
        <f t="shared" si="1"/>
        <v>2.208826100961403E-3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4.9997699139478167</v>
      </c>
      <c r="J34" s="198">
        <f t="shared" si="2"/>
        <v>2.3008605218333145E-4</v>
      </c>
      <c r="K34" s="197">
        <f>PPCL_NG!L34+PPCL_Spot!L34+GT_NG!L34+GT_Spot!L34+Bawana_NG!L34+Bawana_RLNG!L34+Bawana_Spot!L34</f>
        <v>23</v>
      </c>
      <c r="L34" s="197">
        <f>PPCL_NG!S34+PPCL_Spot!S34+GT_NG!S34+GT_Spot!S34+Bawana_NG!S34+Bawana_RLNG!S34+Bawana_Spot!S34</f>
        <v>22.998941604159956</v>
      </c>
      <c r="M34" s="198">
        <f t="shared" si="3"/>
        <v>1.0583958400438576E-3</v>
      </c>
      <c r="N34" s="197">
        <f>PPCL_NG!M34+PPCL_Spot!M34+GT_NG!M34+GT_Spot!M34+Bawana_NG!M34+Bawana_RLNG!M34+Bawana_Spot!M34</f>
        <v>57.31</v>
      </c>
      <c r="O34" s="197">
        <f>PPCL_NG!T34+PPCL_Spot!T34+GT_NG!T34+GT_Spot!T34+Bawana_NG!T34+Bawana_RLNG!T34+Bawana_Spot!T34</f>
        <v>57.307362753669878</v>
      </c>
      <c r="P34" s="198">
        <f t="shared" si="4"/>
        <v>2.6372463301242988E-3</v>
      </c>
      <c r="Q34" s="198">
        <f t="shared" si="5"/>
        <v>9.9999999999935696E-3</v>
      </c>
    </row>
    <row r="35" spans="1:17">
      <c r="A35" s="33" t="s">
        <v>77</v>
      </c>
      <c r="B35" s="197">
        <f>PPCL_NG!I35+PPCL_Spot!I35+GT_NG!I35+GT_Spot!I35+Bawana_NG!I35+Bawana_RLNG!I35+Bawana_Spot!I35</f>
        <v>84</v>
      </c>
      <c r="C35" s="197">
        <f>PPCL_NG!P35+PPCL_Spot!P35+GT_NG!P35+GT_Spot!P35+Bawana_NG!P35+Bawana_RLNG!P35+Bawana_Spot!P35</f>
        <v>83.996134554323319</v>
      </c>
      <c r="D35" s="198">
        <f t="shared" si="0"/>
        <v>3.8654456766806788E-3</v>
      </c>
      <c r="E35" s="197">
        <f>PPCL_NG!J35+PPCL_Spot!J35+GT_NG!J35+GT_Spot!J35+Bawana_NG!J35+Bawana_RLNG!J35+Bawana_Spot!J35</f>
        <v>48</v>
      </c>
      <c r="F35" s="197">
        <f>PPCL_NG!Q35+PPCL_Spot!Q35+GT_NG!Q35+GT_Spot!Q35+Bawana_NG!Q35+Bawana_RLNG!Q35+Bawana_Spot!Q35</f>
        <v>47.997791173899039</v>
      </c>
      <c r="G35" s="198">
        <f t="shared" si="1"/>
        <v>2.208826100961403E-3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4.9997699139478167</v>
      </c>
      <c r="J35" s="198">
        <f t="shared" si="2"/>
        <v>2.3008605218333145E-4</v>
      </c>
      <c r="K35" s="197">
        <f>PPCL_NG!L35+PPCL_Spot!L35+GT_NG!L35+GT_Spot!L35+Bawana_NG!L35+Bawana_RLNG!L35+Bawana_Spot!L35</f>
        <v>23</v>
      </c>
      <c r="L35" s="197">
        <f>PPCL_NG!S35+PPCL_Spot!S35+GT_NG!S35+GT_Spot!S35+Bawana_NG!S35+Bawana_RLNG!S35+Bawana_Spot!S35</f>
        <v>22.998941604159956</v>
      </c>
      <c r="M35" s="198">
        <f t="shared" si="3"/>
        <v>1.0583958400438576E-3</v>
      </c>
      <c r="N35" s="197">
        <f>PPCL_NG!M35+PPCL_Spot!M35+GT_NG!M35+GT_Spot!M35+Bawana_NG!M35+Bawana_RLNG!M35+Bawana_Spot!M35</f>
        <v>57.31</v>
      </c>
      <c r="O35" s="197">
        <f>PPCL_NG!T35+PPCL_Spot!T35+GT_NG!T35+GT_Spot!T35+Bawana_NG!T35+Bawana_RLNG!T35+Bawana_Spot!T35</f>
        <v>57.307362753669878</v>
      </c>
      <c r="P35" s="198">
        <f t="shared" si="4"/>
        <v>2.6372463301242988E-3</v>
      </c>
      <c r="Q35" s="198">
        <f t="shared" si="5"/>
        <v>9.9999999999935696E-3</v>
      </c>
    </row>
    <row r="36" spans="1:17">
      <c r="A36" s="33" t="s">
        <v>78</v>
      </c>
      <c r="B36" s="197">
        <f>PPCL_NG!I36+PPCL_Spot!I36+GT_NG!I36+GT_Spot!I36+Bawana_NG!I36+Bawana_RLNG!I36+Bawana_Spot!I36</f>
        <v>84</v>
      </c>
      <c r="C36" s="197">
        <f>PPCL_NG!P36+PPCL_Spot!P36+GT_NG!P36+GT_Spot!P36+Bawana_NG!P36+Bawana_RLNG!P36+Bawana_Spot!P36</f>
        <v>83.996134554323319</v>
      </c>
      <c r="D36" s="198">
        <f t="shared" si="0"/>
        <v>3.8654456766806788E-3</v>
      </c>
      <c r="E36" s="197">
        <f>PPCL_NG!J36+PPCL_Spot!J36+GT_NG!J36+GT_Spot!J36+Bawana_NG!J36+Bawana_RLNG!J36+Bawana_Spot!J36</f>
        <v>48</v>
      </c>
      <c r="F36" s="197">
        <f>PPCL_NG!Q36+PPCL_Spot!Q36+GT_NG!Q36+GT_Spot!Q36+Bawana_NG!Q36+Bawana_RLNG!Q36+Bawana_Spot!Q36</f>
        <v>47.997791173899039</v>
      </c>
      <c r="G36" s="198">
        <f t="shared" si="1"/>
        <v>2.208826100961403E-3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4.9997699139478167</v>
      </c>
      <c r="J36" s="198">
        <f t="shared" si="2"/>
        <v>2.3008605218333145E-4</v>
      </c>
      <c r="K36" s="197">
        <f>PPCL_NG!L36+PPCL_Spot!L36+GT_NG!L36+GT_Spot!L36+Bawana_NG!L36+Bawana_RLNG!L36+Bawana_Spot!L36</f>
        <v>23</v>
      </c>
      <c r="L36" s="197">
        <f>PPCL_NG!S36+PPCL_Spot!S36+GT_NG!S36+GT_Spot!S36+Bawana_NG!S36+Bawana_RLNG!S36+Bawana_Spot!S36</f>
        <v>22.998941604159956</v>
      </c>
      <c r="M36" s="198">
        <f t="shared" si="3"/>
        <v>1.0583958400438576E-3</v>
      </c>
      <c r="N36" s="197">
        <f>PPCL_NG!M36+PPCL_Spot!M36+GT_NG!M36+GT_Spot!M36+Bawana_NG!M36+Bawana_RLNG!M36+Bawana_Spot!M36</f>
        <v>57.31</v>
      </c>
      <c r="O36" s="197">
        <f>PPCL_NG!T36+PPCL_Spot!T36+GT_NG!T36+GT_Spot!T36+Bawana_NG!T36+Bawana_RLNG!T36+Bawana_Spot!T36</f>
        <v>57.307362753669878</v>
      </c>
      <c r="P36" s="198">
        <f t="shared" si="4"/>
        <v>2.6372463301242988E-3</v>
      </c>
      <c r="Q36" s="198">
        <f t="shared" si="5"/>
        <v>9.9999999999935696E-3</v>
      </c>
    </row>
    <row r="37" spans="1:17">
      <c r="A37" s="33" t="s">
        <v>79</v>
      </c>
      <c r="B37" s="197">
        <f>PPCL_NG!I37+PPCL_Spot!I37+GT_NG!I37+GT_Spot!I37+Bawana_NG!I37+Bawana_RLNG!I37+Bawana_Spot!I37</f>
        <v>84</v>
      </c>
      <c r="C37" s="197">
        <f>PPCL_NG!P37+PPCL_Spot!P37+GT_NG!P37+GT_Spot!P37+Bawana_NG!P37+Bawana_RLNG!P37+Bawana_Spot!P37</f>
        <v>83.996134554323319</v>
      </c>
      <c r="D37" s="198">
        <f t="shared" si="0"/>
        <v>3.8654456766806788E-3</v>
      </c>
      <c r="E37" s="197">
        <f>PPCL_NG!J37+PPCL_Spot!J37+GT_NG!J37+GT_Spot!J37+Bawana_NG!J37+Bawana_RLNG!J37+Bawana_Spot!J37</f>
        <v>48</v>
      </c>
      <c r="F37" s="197">
        <f>PPCL_NG!Q37+PPCL_Spot!Q37+GT_NG!Q37+GT_Spot!Q37+Bawana_NG!Q37+Bawana_RLNG!Q37+Bawana_Spot!Q37</f>
        <v>47.997791173899039</v>
      </c>
      <c r="G37" s="198">
        <f t="shared" si="1"/>
        <v>2.208826100961403E-3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4.9997699139478167</v>
      </c>
      <c r="J37" s="198">
        <f t="shared" si="2"/>
        <v>2.3008605218333145E-4</v>
      </c>
      <c r="K37" s="197">
        <f>PPCL_NG!L37+PPCL_Spot!L37+GT_NG!L37+GT_Spot!L37+Bawana_NG!L37+Bawana_RLNG!L37+Bawana_Spot!L37</f>
        <v>23</v>
      </c>
      <c r="L37" s="197">
        <f>PPCL_NG!S37+PPCL_Spot!S37+GT_NG!S37+GT_Spot!S37+Bawana_NG!S37+Bawana_RLNG!S37+Bawana_Spot!S37</f>
        <v>22.998941604159956</v>
      </c>
      <c r="M37" s="198">
        <f t="shared" si="3"/>
        <v>1.0583958400438576E-3</v>
      </c>
      <c r="N37" s="197">
        <f>PPCL_NG!M37+PPCL_Spot!M37+GT_NG!M37+GT_Spot!M37+Bawana_NG!M37+Bawana_RLNG!M37+Bawana_Spot!M37</f>
        <v>57.31</v>
      </c>
      <c r="O37" s="197">
        <f>PPCL_NG!T37+PPCL_Spot!T37+GT_NG!T37+GT_Spot!T37+Bawana_NG!T37+Bawana_RLNG!T37+Bawana_Spot!T37</f>
        <v>57.307362753669878</v>
      </c>
      <c r="P37" s="198">
        <f t="shared" si="4"/>
        <v>2.6372463301242988E-3</v>
      </c>
      <c r="Q37" s="198">
        <f t="shared" si="5"/>
        <v>9.9999999999935696E-3</v>
      </c>
    </row>
    <row r="38" spans="1:17">
      <c r="A38" s="33" t="s">
        <v>80</v>
      </c>
      <c r="B38" s="197">
        <f>PPCL_NG!I38+PPCL_Spot!I38+GT_NG!I38+GT_Spot!I38+Bawana_NG!I38+Bawana_RLNG!I38+Bawana_Spot!I38</f>
        <v>84</v>
      </c>
      <c r="C38" s="197">
        <f>PPCL_NG!P38+PPCL_Spot!P38+GT_NG!P38+GT_Spot!P38+Bawana_NG!P38+Bawana_RLNG!P38+Bawana_Spot!P38</f>
        <v>83.996134554323319</v>
      </c>
      <c r="D38" s="198">
        <f t="shared" si="0"/>
        <v>3.8654456766806788E-3</v>
      </c>
      <c r="E38" s="197">
        <f>PPCL_NG!J38+PPCL_Spot!J38+GT_NG!J38+GT_Spot!J38+Bawana_NG!J38+Bawana_RLNG!J38+Bawana_Spot!J38</f>
        <v>48</v>
      </c>
      <c r="F38" s="197">
        <f>PPCL_NG!Q38+PPCL_Spot!Q38+GT_NG!Q38+GT_Spot!Q38+Bawana_NG!Q38+Bawana_RLNG!Q38+Bawana_Spot!Q38</f>
        <v>47.997791173899039</v>
      </c>
      <c r="G38" s="198">
        <f t="shared" si="1"/>
        <v>2.208826100961403E-3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4.9997699139478167</v>
      </c>
      <c r="J38" s="198">
        <f t="shared" si="2"/>
        <v>2.3008605218333145E-4</v>
      </c>
      <c r="K38" s="197">
        <f>PPCL_NG!L38+PPCL_Spot!L38+GT_NG!L38+GT_Spot!L38+Bawana_NG!L38+Bawana_RLNG!L38+Bawana_Spot!L38</f>
        <v>23</v>
      </c>
      <c r="L38" s="197">
        <f>PPCL_NG!S38+PPCL_Spot!S38+GT_NG!S38+GT_Spot!S38+Bawana_NG!S38+Bawana_RLNG!S38+Bawana_Spot!S38</f>
        <v>22.998941604159956</v>
      </c>
      <c r="M38" s="198">
        <f t="shared" si="3"/>
        <v>1.0583958400438576E-3</v>
      </c>
      <c r="N38" s="197">
        <f>PPCL_NG!M38+PPCL_Spot!M38+GT_NG!M38+GT_Spot!M38+Bawana_NG!M38+Bawana_RLNG!M38+Bawana_Spot!M38</f>
        <v>57.31</v>
      </c>
      <c r="O38" s="197">
        <f>PPCL_NG!T38+PPCL_Spot!T38+GT_NG!T38+GT_Spot!T38+Bawana_NG!T38+Bawana_RLNG!T38+Bawana_Spot!T38</f>
        <v>57.307362753669878</v>
      </c>
      <c r="P38" s="198">
        <f t="shared" si="4"/>
        <v>2.6372463301242988E-3</v>
      </c>
      <c r="Q38" s="198">
        <f t="shared" si="5"/>
        <v>9.9999999999935696E-3</v>
      </c>
    </row>
    <row r="39" spans="1:17">
      <c r="A39" s="33" t="s">
        <v>81</v>
      </c>
      <c r="B39" s="197">
        <f>PPCL_NG!I39+PPCL_Spot!I39+GT_NG!I39+GT_Spot!I39+Bawana_NG!I39+Bawana_RLNG!I39+Bawana_Spot!I39</f>
        <v>84</v>
      </c>
      <c r="C39" s="197">
        <f>PPCL_NG!P39+PPCL_Spot!P39+GT_NG!P39+GT_Spot!P39+Bawana_NG!P39+Bawana_RLNG!P39+Bawana_Spot!P39</f>
        <v>83.996134554323319</v>
      </c>
      <c r="D39" s="198">
        <f t="shared" si="0"/>
        <v>3.8654456766806788E-3</v>
      </c>
      <c r="E39" s="197">
        <f>PPCL_NG!J39+PPCL_Spot!J39+GT_NG!J39+GT_Spot!J39+Bawana_NG!J39+Bawana_RLNG!J39+Bawana_Spot!J39</f>
        <v>48</v>
      </c>
      <c r="F39" s="197">
        <f>PPCL_NG!Q39+PPCL_Spot!Q39+GT_NG!Q39+GT_Spot!Q39+Bawana_NG!Q39+Bawana_RLNG!Q39+Bawana_Spot!Q39</f>
        <v>47.997791173899039</v>
      </c>
      <c r="G39" s="198">
        <f t="shared" si="1"/>
        <v>2.208826100961403E-3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4.9997699139478167</v>
      </c>
      <c r="J39" s="198">
        <f t="shared" si="2"/>
        <v>2.3008605218333145E-4</v>
      </c>
      <c r="K39" s="197">
        <f>PPCL_NG!L39+PPCL_Spot!L39+GT_NG!L39+GT_Spot!L39+Bawana_NG!L39+Bawana_RLNG!L39+Bawana_Spot!L39</f>
        <v>23</v>
      </c>
      <c r="L39" s="197">
        <f>PPCL_NG!S39+PPCL_Spot!S39+GT_NG!S39+GT_Spot!S39+Bawana_NG!S39+Bawana_RLNG!S39+Bawana_Spot!S39</f>
        <v>22.998941604159956</v>
      </c>
      <c r="M39" s="198">
        <f t="shared" si="3"/>
        <v>1.0583958400438576E-3</v>
      </c>
      <c r="N39" s="197">
        <f>PPCL_NG!M39+PPCL_Spot!M39+GT_NG!M39+GT_Spot!M39+Bawana_NG!M39+Bawana_RLNG!M39+Bawana_Spot!M39</f>
        <v>57.31</v>
      </c>
      <c r="O39" s="197">
        <f>PPCL_NG!T39+PPCL_Spot!T39+GT_NG!T39+GT_Spot!T39+Bawana_NG!T39+Bawana_RLNG!T39+Bawana_Spot!T39</f>
        <v>57.307362753669878</v>
      </c>
      <c r="P39" s="198">
        <f t="shared" si="4"/>
        <v>2.6372463301242988E-3</v>
      </c>
      <c r="Q39" s="198">
        <f t="shared" si="5"/>
        <v>9.9999999999935696E-3</v>
      </c>
    </row>
    <row r="40" spans="1:17">
      <c r="A40" s="33" t="s">
        <v>82</v>
      </c>
      <c r="B40" s="197">
        <f>PPCL_NG!I40+PPCL_Spot!I40+GT_NG!I40+GT_Spot!I40+Bawana_NG!I40+Bawana_RLNG!I40+Bawana_Spot!I40</f>
        <v>84</v>
      </c>
      <c r="C40" s="197">
        <f>PPCL_NG!P40+PPCL_Spot!P40+GT_NG!P40+GT_Spot!P40+Bawana_NG!P40+Bawana_RLNG!P40+Bawana_Spot!P40</f>
        <v>83.996134554323319</v>
      </c>
      <c r="D40" s="198">
        <f t="shared" si="0"/>
        <v>3.8654456766806788E-3</v>
      </c>
      <c r="E40" s="197">
        <f>PPCL_NG!J40+PPCL_Spot!J40+GT_NG!J40+GT_Spot!J40+Bawana_NG!J40+Bawana_RLNG!J40+Bawana_Spot!J40</f>
        <v>48</v>
      </c>
      <c r="F40" s="197">
        <f>PPCL_NG!Q40+PPCL_Spot!Q40+GT_NG!Q40+GT_Spot!Q40+Bawana_NG!Q40+Bawana_RLNG!Q40+Bawana_Spot!Q40</f>
        <v>47.997791173899039</v>
      </c>
      <c r="G40" s="198">
        <f t="shared" si="1"/>
        <v>2.208826100961403E-3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4.9997699139478167</v>
      </c>
      <c r="J40" s="198">
        <f t="shared" si="2"/>
        <v>2.3008605218333145E-4</v>
      </c>
      <c r="K40" s="197">
        <f>PPCL_NG!L40+PPCL_Spot!L40+GT_NG!L40+GT_Spot!L40+Bawana_NG!L40+Bawana_RLNG!L40+Bawana_Spot!L40</f>
        <v>23</v>
      </c>
      <c r="L40" s="197">
        <f>PPCL_NG!S40+PPCL_Spot!S40+GT_NG!S40+GT_Spot!S40+Bawana_NG!S40+Bawana_RLNG!S40+Bawana_Spot!S40</f>
        <v>22.998941604159956</v>
      </c>
      <c r="M40" s="198">
        <f t="shared" si="3"/>
        <v>1.0583958400438576E-3</v>
      </c>
      <c r="N40" s="197">
        <f>PPCL_NG!M40+PPCL_Spot!M40+GT_NG!M40+GT_Spot!M40+Bawana_NG!M40+Bawana_RLNG!M40+Bawana_Spot!M40</f>
        <v>57.31</v>
      </c>
      <c r="O40" s="197">
        <f>PPCL_NG!T40+PPCL_Spot!T40+GT_NG!T40+GT_Spot!T40+Bawana_NG!T40+Bawana_RLNG!T40+Bawana_Spot!T40</f>
        <v>57.307362753669878</v>
      </c>
      <c r="P40" s="198">
        <f t="shared" si="4"/>
        <v>2.6372463301242988E-3</v>
      </c>
      <c r="Q40" s="198">
        <f t="shared" si="5"/>
        <v>9.9999999999935696E-3</v>
      </c>
    </row>
    <row r="41" spans="1:17">
      <c r="A41" s="33" t="s">
        <v>83</v>
      </c>
      <c r="B41" s="197">
        <f>PPCL_NG!I41+PPCL_Spot!I41+GT_NG!I41+GT_Spot!I41+Bawana_NG!I41+Bawana_RLNG!I41+Bawana_Spot!I41</f>
        <v>84</v>
      </c>
      <c r="C41" s="197">
        <f>PPCL_NG!P41+PPCL_Spot!P41+GT_NG!P41+GT_Spot!P41+Bawana_NG!P41+Bawana_RLNG!P41+Bawana_Spot!P41</f>
        <v>83.996134554323319</v>
      </c>
      <c r="D41" s="198">
        <f t="shared" si="0"/>
        <v>3.8654456766806788E-3</v>
      </c>
      <c r="E41" s="197">
        <f>PPCL_NG!J41+PPCL_Spot!J41+GT_NG!J41+GT_Spot!J41+Bawana_NG!J41+Bawana_RLNG!J41+Bawana_Spot!J41</f>
        <v>48</v>
      </c>
      <c r="F41" s="197">
        <f>PPCL_NG!Q41+PPCL_Spot!Q41+GT_NG!Q41+GT_Spot!Q41+Bawana_NG!Q41+Bawana_RLNG!Q41+Bawana_Spot!Q41</f>
        <v>47.997791173899039</v>
      </c>
      <c r="G41" s="198">
        <f t="shared" si="1"/>
        <v>2.208826100961403E-3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4.9997699139478167</v>
      </c>
      <c r="J41" s="198">
        <f t="shared" si="2"/>
        <v>2.3008605218333145E-4</v>
      </c>
      <c r="K41" s="197">
        <f>PPCL_NG!L41+PPCL_Spot!L41+GT_NG!L41+GT_Spot!L41+Bawana_NG!L41+Bawana_RLNG!L41+Bawana_Spot!L41</f>
        <v>23</v>
      </c>
      <c r="L41" s="197">
        <f>PPCL_NG!S41+PPCL_Spot!S41+GT_NG!S41+GT_Spot!S41+Bawana_NG!S41+Bawana_RLNG!S41+Bawana_Spot!S41</f>
        <v>22.998941604159956</v>
      </c>
      <c r="M41" s="198">
        <f t="shared" si="3"/>
        <v>1.0583958400438576E-3</v>
      </c>
      <c r="N41" s="197">
        <f>PPCL_NG!M41+PPCL_Spot!M41+GT_NG!M41+GT_Spot!M41+Bawana_NG!M41+Bawana_RLNG!M41+Bawana_Spot!M41</f>
        <v>57.31</v>
      </c>
      <c r="O41" s="197">
        <f>PPCL_NG!T41+PPCL_Spot!T41+GT_NG!T41+GT_Spot!T41+Bawana_NG!T41+Bawana_RLNG!T41+Bawana_Spot!T41</f>
        <v>57.307362753669878</v>
      </c>
      <c r="P41" s="198">
        <f t="shared" si="4"/>
        <v>2.6372463301242988E-3</v>
      </c>
      <c r="Q41" s="198">
        <f t="shared" si="5"/>
        <v>9.9999999999935696E-3</v>
      </c>
    </row>
    <row r="42" spans="1:17">
      <c r="A42" s="33" t="s">
        <v>84</v>
      </c>
      <c r="B42" s="197">
        <f>PPCL_NG!I42+PPCL_Spot!I42+GT_NG!I42+GT_Spot!I42+Bawana_NG!I42+Bawana_RLNG!I42+Bawana_Spot!I42</f>
        <v>84</v>
      </c>
      <c r="C42" s="197">
        <f>PPCL_NG!P42+PPCL_Spot!P42+GT_NG!P42+GT_Spot!P42+Bawana_NG!P42+Bawana_RLNG!P42+Bawana_Spot!P42</f>
        <v>83.996134554323319</v>
      </c>
      <c r="D42" s="198">
        <f t="shared" si="0"/>
        <v>3.8654456766806788E-3</v>
      </c>
      <c r="E42" s="197">
        <f>PPCL_NG!J42+PPCL_Spot!J42+GT_NG!J42+GT_Spot!J42+Bawana_NG!J42+Bawana_RLNG!J42+Bawana_Spot!J42</f>
        <v>48</v>
      </c>
      <c r="F42" s="197">
        <f>PPCL_NG!Q42+PPCL_Spot!Q42+GT_NG!Q42+GT_Spot!Q42+Bawana_NG!Q42+Bawana_RLNG!Q42+Bawana_Spot!Q42</f>
        <v>47.997791173899039</v>
      </c>
      <c r="G42" s="198">
        <f t="shared" si="1"/>
        <v>2.208826100961403E-3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4.9997699139478167</v>
      </c>
      <c r="J42" s="198">
        <f t="shared" si="2"/>
        <v>2.3008605218333145E-4</v>
      </c>
      <c r="K42" s="197">
        <f>PPCL_NG!L42+PPCL_Spot!L42+GT_NG!L42+GT_Spot!L42+Bawana_NG!L42+Bawana_RLNG!L42+Bawana_Spot!L42</f>
        <v>23</v>
      </c>
      <c r="L42" s="197">
        <f>PPCL_NG!S42+PPCL_Spot!S42+GT_NG!S42+GT_Spot!S42+Bawana_NG!S42+Bawana_RLNG!S42+Bawana_Spot!S42</f>
        <v>22.998941604159956</v>
      </c>
      <c r="M42" s="198">
        <f t="shared" si="3"/>
        <v>1.0583958400438576E-3</v>
      </c>
      <c r="N42" s="197">
        <f>PPCL_NG!M42+PPCL_Spot!M42+GT_NG!M42+GT_Spot!M42+Bawana_NG!M42+Bawana_RLNG!M42+Bawana_Spot!M42</f>
        <v>57.31</v>
      </c>
      <c r="O42" s="197">
        <f>PPCL_NG!T42+PPCL_Spot!T42+GT_NG!T42+GT_Spot!T42+Bawana_NG!T42+Bawana_RLNG!T42+Bawana_Spot!T42</f>
        <v>57.307362753669878</v>
      </c>
      <c r="P42" s="198">
        <f t="shared" si="4"/>
        <v>2.6372463301242988E-3</v>
      </c>
      <c r="Q42" s="198">
        <f t="shared" si="5"/>
        <v>9.9999999999935696E-3</v>
      </c>
    </row>
    <row r="43" spans="1:17">
      <c r="A43" s="33" t="s">
        <v>85</v>
      </c>
      <c r="B43" s="197">
        <f>PPCL_NG!I43+PPCL_Spot!I43+GT_NG!I43+GT_Spot!I43+Bawana_NG!I43+Bawana_RLNG!I43+Bawana_Spot!I43</f>
        <v>84</v>
      </c>
      <c r="C43" s="197">
        <f>PPCL_NG!P43+PPCL_Spot!P43+GT_NG!P43+GT_Spot!P43+Bawana_NG!P43+Bawana_RLNG!P43+Bawana_Spot!P43</f>
        <v>83.996134554323319</v>
      </c>
      <c r="D43" s="198">
        <f t="shared" si="0"/>
        <v>3.8654456766806788E-3</v>
      </c>
      <c r="E43" s="197">
        <f>PPCL_NG!J43+PPCL_Spot!J43+GT_NG!J43+GT_Spot!J43+Bawana_NG!J43+Bawana_RLNG!J43+Bawana_Spot!J43</f>
        <v>48</v>
      </c>
      <c r="F43" s="197">
        <f>PPCL_NG!Q43+PPCL_Spot!Q43+GT_NG!Q43+GT_Spot!Q43+Bawana_NG!Q43+Bawana_RLNG!Q43+Bawana_Spot!Q43</f>
        <v>47.997791173899039</v>
      </c>
      <c r="G43" s="198">
        <f t="shared" si="1"/>
        <v>2.208826100961403E-3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4.9997699139478167</v>
      </c>
      <c r="J43" s="198">
        <f t="shared" si="2"/>
        <v>2.3008605218333145E-4</v>
      </c>
      <c r="K43" s="197">
        <f>PPCL_NG!L43+PPCL_Spot!L43+GT_NG!L43+GT_Spot!L43+Bawana_NG!L43+Bawana_RLNG!L43+Bawana_Spot!L43</f>
        <v>23</v>
      </c>
      <c r="L43" s="197">
        <f>PPCL_NG!S43+PPCL_Spot!S43+GT_NG!S43+GT_Spot!S43+Bawana_NG!S43+Bawana_RLNG!S43+Bawana_Spot!S43</f>
        <v>22.998941604159956</v>
      </c>
      <c r="M43" s="198">
        <f t="shared" si="3"/>
        <v>1.0583958400438576E-3</v>
      </c>
      <c r="N43" s="197">
        <f>PPCL_NG!M43+PPCL_Spot!M43+GT_NG!M43+GT_Spot!M43+Bawana_NG!M43+Bawana_RLNG!M43+Bawana_Spot!M43</f>
        <v>57.31</v>
      </c>
      <c r="O43" s="197">
        <f>PPCL_NG!T43+PPCL_Spot!T43+GT_NG!T43+GT_Spot!T43+Bawana_NG!T43+Bawana_RLNG!T43+Bawana_Spot!T43</f>
        <v>57.307362753669878</v>
      </c>
      <c r="P43" s="198">
        <f t="shared" si="4"/>
        <v>2.6372463301242988E-3</v>
      </c>
      <c r="Q43" s="198">
        <f t="shared" si="5"/>
        <v>9.9999999999935696E-3</v>
      </c>
    </row>
    <row r="44" spans="1:17">
      <c r="A44" s="33" t="s">
        <v>86</v>
      </c>
      <c r="B44" s="197">
        <f>PPCL_NG!I44+PPCL_Spot!I44+GT_NG!I44+GT_Spot!I44+Bawana_NG!I44+Bawana_RLNG!I44+Bawana_Spot!I44</f>
        <v>84</v>
      </c>
      <c r="C44" s="197">
        <f>PPCL_NG!P44+PPCL_Spot!P44+GT_NG!P44+GT_Spot!P44+Bawana_NG!P44+Bawana_RLNG!P44+Bawana_Spot!P44</f>
        <v>83.996134554323319</v>
      </c>
      <c r="D44" s="198">
        <f t="shared" si="0"/>
        <v>3.8654456766806788E-3</v>
      </c>
      <c r="E44" s="197">
        <f>PPCL_NG!J44+PPCL_Spot!J44+GT_NG!J44+GT_Spot!J44+Bawana_NG!J44+Bawana_RLNG!J44+Bawana_Spot!J44</f>
        <v>48</v>
      </c>
      <c r="F44" s="197">
        <f>PPCL_NG!Q44+PPCL_Spot!Q44+GT_NG!Q44+GT_Spot!Q44+Bawana_NG!Q44+Bawana_RLNG!Q44+Bawana_Spot!Q44</f>
        <v>47.997791173899039</v>
      </c>
      <c r="G44" s="198">
        <f t="shared" si="1"/>
        <v>2.208826100961403E-3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4.9997699139478167</v>
      </c>
      <c r="J44" s="198">
        <f t="shared" si="2"/>
        <v>2.3008605218333145E-4</v>
      </c>
      <c r="K44" s="197">
        <f>PPCL_NG!L44+PPCL_Spot!L44+GT_NG!L44+GT_Spot!L44+Bawana_NG!L44+Bawana_RLNG!L44+Bawana_Spot!L44</f>
        <v>23</v>
      </c>
      <c r="L44" s="197">
        <f>PPCL_NG!S44+PPCL_Spot!S44+GT_NG!S44+GT_Spot!S44+Bawana_NG!S44+Bawana_RLNG!S44+Bawana_Spot!S44</f>
        <v>22.998941604159956</v>
      </c>
      <c r="M44" s="198">
        <f t="shared" si="3"/>
        <v>1.0583958400438576E-3</v>
      </c>
      <c r="N44" s="197">
        <f>PPCL_NG!M44+PPCL_Spot!M44+GT_NG!M44+GT_Spot!M44+Bawana_NG!M44+Bawana_RLNG!M44+Bawana_Spot!M44</f>
        <v>57.31</v>
      </c>
      <c r="O44" s="197">
        <f>PPCL_NG!T44+PPCL_Spot!T44+GT_NG!T44+GT_Spot!T44+Bawana_NG!T44+Bawana_RLNG!T44+Bawana_Spot!T44</f>
        <v>57.307362753669878</v>
      </c>
      <c r="P44" s="198">
        <f t="shared" si="4"/>
        <v>2.6372463301242988E-3</v>
      </c>
      <c r="Q44" s="198">
        <f t="shared" si="5"/>
        <v>9.9999999999935696E-3</v>
      </c>
    </row>
    <row r="45" spans="1:17">
      <c r="A45" s="33" t="s">
        <v>87</v>
      </c>
      <c r="B45" s="197">
        <f>PPCL_NG!I45+PPCL_Spot!I45+GT_NG!I45+GT_Spot!I45+Bawana_NG!I45+Bawana_RLNG!I45+Bawana_Spot!I45</f>
        <v>84</v>
      </c>
      <c r="C45" s="197">
        <f>PPCL_NG!P45+PPCL_Spot!P45+GT_NG!P45+GT_Spot!P45+Bawana_NG!P45+Bawana_RLNG!P45+Bawana_Spot!P45</f>
        <v>83.996134554323319</v>
      </c>
      <c r="D45" s="198">
        <f t="shared" si="0"/>
        <v>3.8654456766806788E-3</v>
      </c>
      <c r="E45" s="197">
        <f>PPCL_NG!J45+PPCL_Spot!J45+GT_NG!J45+GT_Spot!J45+Bawana_NG!J45+Bawana_RLNG!J45+Bawana_Spot!J45</f>
        <v>48</v>
      </c>
      <c r="F45" s="197">
        <f>PPCL_NG!Q45+PPCL_Spot!Q45+GT_NG!Q45+GT_Spot!Q45+Bawana_NG!Q45+Bawana_RLNG!Q45+Bawana_Spot!Q45</f>
        <v>47.997791173899039</v>
      </c>
      <c r="G45" s="198">
        <f t="shared" si="1"/>
        <v>2.208826100961403E-3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4.9997699139478167</v>
      </c>
      <c r="J45" s="198">
        <f t="shared" si="2"/>
        <v>2.3008605218333145E-4</v>
      </c>
      <c r="K45" s="197">
        <f>PPCL_NG!L45+PPCL_Spot!L45+GT_NG!L45+GT_Spot!L45+Bawana_NG!L45+Bawana_RLNG!L45+Bawana_Spot!L45</f>
        <v>23</v>
      </c>
      <c r="L45" s="197">
        <f>PPCL_NG!S45+PPCL_Spot!S45+GT_NG!S45+GT_Spot!S45+Bawana_NG!S45+Bawana_RLNG!S45+Bawana_Spot!S45</f>
        <v>22.998941604159956</v>
      </c>
      <c r="M45" s="198">
        <f t="shared" si="3"/>
        <v>1.0583958400438576E-3</v>
      </c>
      <c r="N45" s="197">
        <f>PPCL_NG!M45+PPCL_Spot!M45+GT_NG!M45+GT_Spot!M45+Bawana_NG!M45+Bawana_RLNG!M45+Bawana_Spot!M45</f>
        <v>57.31</v>
      </c>
      <c r="O45" s="197">
        <f>PPCL_NG!T45+PPCL_Spot!T45+GT_NG!T45+GT_Spot!T45+Bawana_NG!T45+Bawana_RLNG!T45+Bawana_Spot!T45</f>
        <v>57.307362753669878</v>
      </c>
      <c r="P45" s="198">
        <f t="shared" si="4"/>
        <v>2.6372463301242988E-3</v>
      </c>
      <c r="Q45" s="198">
        <f t="shared" si="5"/>
        <v>9.9999999999935696E-3</v>
      </c>
    </row>
    <row r="46" spans="1:17">
      <c r="A46" s="33" t="s">
        <v>88</v>
      </c>
      <c r="B46" s="197">
        <f>PPCL_NG!I46+PPCL_Spot!I46+GT_NG!I46+GT_Spot!I46+Bawana_NG!I46+Bawana_RLNG!I46+Bawana_Spot!I46</f>
        <v>84</v>
      </c>
      <c r="C46" s="197">
        <f>PPCL_NG!P46+PPCL_Spot!P46+GT_NG!P46+GT_Spot!P46+Bawana_NG!P46+Bawana_RLNG!P46+Bawana_Spot!P46</f>
        <v>83.996134554323319</v>
      </c>
      <c r="D46" s="198">
        <f t="shared" si="0"/>
        <v>3.8654456766806788E-3</v>
      </c>
      <c r="E46" s="197">
        <f>PPCL_NG!J46+PPCL_Spot!J46+GT_NG!J46+GT_Spot!J46+Bawana_NG!J46+Bawana_RLNG!J46+Bawana_Spot!J46</f>
        <v>48</v>
      </c>
      <c r="F46" s="197">
        <f>PPCL_NG!Q46+PPCL_Spot!Q46+GT_NG!Q46+GT_Spot!Q46+Bawana_NG!Q46+Bawana_RLNG!Q46+Bawana_Spot!Q46</f>
        <v>47.997791173899039</v>
      </c>
      <c r="G46" s="198">
        <f t="shared" si="1"/>
        <v>2.208826100961403E-3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4.9997699139478167</v>
      </c>
      <c r="J46" s="198">
        <f t="shared" si="2"/>
        <v>2.3008605218333145E-4</v>
      </c>
      <c r="K46" s="197">
        <f>PPCL_NG!L46+PPCL_Spot!L46+GT_NG!L46+GT_Spot!L46+Bawana_NG!L46+Bawana_RLNG!L46+Bawana_Spot!L46</f>
        <v>23</v>
      </c>
      <c r="L46" s="197">
        <f>PPCL_NG!S46+PPCL_Spot!S46+GT_NG!S46+GT_Spot!S46+Bawana_NG!S46+Bawana_RLNG!S46+Bawana_Spot!S46</f>
        <v>22.998941604159956</v>
      </c>
      <c r="M46" s="198">
        <f t="shared" si="3"/>
        <v>1.0583958400438576E-3</v>
      </c>
      <c r="N46" s="197">
        <f>PPCL_NG!M46+PPCL_Spot!M46+GT_NG!M46+GT_Spot!M46+Bawana_NG!M46+Bawana_RLNG!M46+Bawana_Spot!M46</f>
        <v>57.31</v>
      </c>
      <c r="O46" s="197">
        <f>PPCL_NG!T46+PPCL_Spot!T46+GT_NG!T46+GT_Spot!T46+Bawana_NG!T46+Bawana_RLNG!T46+Bawana_Spot!T46</f>
        <v>57.307362753669878</v>
      </c>
      <c r="P46" s="198">
        <f t="shared" si="4"/>
        <v>2.6372463301242988E-3</v>
      </c>
      <c r="Q46" s="198">
        <f t="shared" si="5"/>
        <v>9.9999999999935696E-3</v>
      </c>
    </row>
    <row r="47" spans="1:17">
      <c r="A47" s="33" t="s">
        <v>89</v>
      </c>
      <c r="B47" s="197">
        <f>PPCL_NG!I47+PPCL_Spot!I47+GT_NG!I47+GT_Spot!I47+Bawana_NG!I47+Bawana_RLNG!I47+Bawana_Spot!I47</f>
        <v>84</v>
      </c>
      <c r="C47" s="197">
        <f>PPCL_NG!P47+PPCL_Spot!P47+GT_NG!P47+GT_Spot!P47+Bawana_NG!P47+Bawana_RLNG!P47+Bawana_Spot!P47</f>
        <v>83.996134554323319</v>
      </c>
      <c r="D47" s="198">
        <f t="shared" si="0"/>
        <v>3.8654456766806788E-3</v>
      </c>
      <c r="E47" s="197">
        <f>PPCL_NG!J47+PPCL_Spot!J47+GT_NG!J47+GT_Spot!J47+Bawana_NG!J47+Bawana_RLNG!J47+Bawana_Spot!J47</f>
        <v>48</v>
      </c>
      <c r="F47" s="197">
        <f>PPCL_NG!Q47+PPCL_Spot!Q47+GT_NG!Q47+GT_Spot!Q47+Bawana_NG!Q47+Bawana_RLNG!Q47+Bawana_Spot!Q47</f>
        <v>47.997791173899039</v>
      </c>
      <c r="G47" s="198">
        <f t="shared" si="1"/>
        <v>2.208826100961403E-3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4.9997699139478167</v>
      </c>
      <c r="J47" s="198">
        <f t="shared" si="2"/>
        <v>2.3008605218333145E-4</v>
      </c>
      <c r="K47" s="197">
        <f>PPCL_NG!L47+PPCL_Spot!L47+GT_NG!L47+GT_Spot!L47+Bawana_NG!L47+Bawana_RLNG!L47+Bawana_Spot!L47</f>
        <v>23</v>
      </c>
      <c r="L47" s="197">
        <f>PPCL_NG!S47+PPCL_Spot!S47+GT_NG!S47+GT_Spot!S47+Bawana_NG!S47+Bawana_RLNG!S47+Bawana_Spot!S47</f>
        <v>22.998941604159956</v>
      </c>
      <c r="M47" s="198">
        <f t="shared" si="3"/>
        <v>1.0583958400438576E-3</v>
      </c>
      <c r="N47" s="197">
        <f>PPCL_NG!M47+PPCL_Spot!M47+GT_NG!M47+GT_Spot!M47+Bawana_NG!M47+Bawana_RLNG!M47+Bawana_Spot!M47</f>
        <v>57.31</v>
      </c>
      <c r="O47" s="197">
        <f>PPCL_NG!T47+PPCL_Spot!T47+GT_NG!T47+GT_Spot!T47+Bawana_NG!T47+Bawana_RLNG!T47+Bawana_Spot!T47</f>
        <v>57.307362753669878</v>
      </c>
      <c r="P47" s="198">
        <f t="shared" si="4"/>
        <v>2.6372463301242988E-3</v>
      </c>
      <c r="Q47" s="198">
        <f t="shared" si="5"/>
        <v>9.9999999999935696E-3</v>
      </c>
    </row>
    <row r="48" spans="1:17">
      <c r="A48" s="33" t="s">
        <v>90</v>
      </c>
      <c r="B48" s="197">
        <f>PPCL_NG!I48+PPCL_Spot!I48+GT_NG!I48+GT_Spot!I48+Bawana_NG!I48+Bawana_RLNG!I48+Bawana_Spot!I48</f>
        <v>84</v>
      </c>
      <c r="C48" s="197">
        <f>PPCL_NG!P48+PPCL_Spot!P48+GT_NG!P48+GT_Spot!P48+Bawana_NG!P48+Bawana_RLNG!P48+Bawana_Spot!P48</f>
        <v>83.996134554323319</v>
      </c>
      <c r="D48" s="198">
        <f t="shared" si="0"/>
        <v>3.8654456766806788E-3</v>
      </c>
      <c r="E48" s="197">
        <f>PPCL_NG!J48+PPCL_Spot!J48+GT_NG!J48+GT_Spot!J48+Bawana_NG!J48+Bawana_RLNG!J48+Bawana_Spot!J48</f>
        <v>48</v>
      </c>
      <c r="F48" s="197">
        <f>PPCL_NG!Q48+PPCL_Spot!Q48+GT_NG!Q48+GT_Spot!Q48+Bawana_NG!Q48+Bawana_RLNG!Q48+Bawana_Spot!Q48</f>
        <v>47.997791173899039</v>
      </c>
      <c r="G48" s="198">
        <f t="shared" si="1"/>
        <v>2.208826100961403E-3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4.9997699139478167</v>
      </c>
      <c r="J48" s="198">
        <f t="shared" si="2"/>
        <v>2.3008605218333145E-4</v>
      </c>
      <c r="K48" s="197">
        <f>PPCL_NG!L48+PPCL_Spot!L48+GT_NG!L48+GT_Spot!L48+Bawana_NG!L48+Bawana_RLNG!L48+Bawana_Spot!L48</f>
        <v>23</v>
      </c>
      <c r="L48" s="197">
        <f>PPCL_NG!S48+PPCL_Spot!S48+GT_NG!S48+GT_Spot!S48+Bawana_NG!S48+Bawana_RLNG!S48+Bawana_Spot!S48</f>
        <v>22.998941604159956</v>
      </c>
      <c r="M48" s="198">
        <f t="shared" si="3"/>
        <v>1.0583958400438576E-3</v>
      </c>
      <c r="N48" s="197">
        <f>PPCL_NG!M48+PPCL_Spot!M48+GT_NG!M48+GT_Spot!M48+Bawana_NG!M48+Bawana_RLNG!M48+Bawana_Spot!M48</f>
        <v>57.31</v>
      </c>
      <c r="O48" s="197">
        <f>PPCL_NG!T48+PPCL_Spot!T48+GT_NG!T48+GT_Spot!T48+Bawana_NG!T48+Bawana_RLNG!T48+Bawana_Spot!T48</f>
        <v>57.307362753669878</v>
      </c>
      <c r="P48" s="198">
        <f t="shared" si="4"/>
        <v>2.6372463301242988E-3</v>
      </c>
      <c r="Q48" s="198">
        <f t="shared" si="5"/>
        <v>9.9999999999935696E-3</v>
      </c>
    </row>
    <row r="49" spans="1:17">
      <c r="A49" s="33" t="s">
        <v>91</v>
      </c>
      <c r="B49" s="197">
        <f>PPCL_NG!I49+PPCL_Spot!I49+GT_NG!I49+GT_Spot!I49+Bawana_NG!I49+Bawana_RLNG!I49+Bawana_Spot!I49</f>
        <v>84</v>
      </c>
      <c r="C49" s="197">
        <f>PPCL_NG!P49+PPCL_Spot!P49+GT_NG!P49+GT_Spot!P49+Bawana_NG!P49+Bawana_RLNG!P49+Bawana_Spot!P49</f>
        <v>83.996134554323319</v>
      </c>
      <c r="D49" s="198">
        <f t="shared" si="0"/>
        <v>3.8654456766806788E-3</v>
      </c>
      <c r="E49" s="197">
        <f>PPCL_NG!J49+PPCL_Spot!J49+GT_NG!J49+GT_Spot!J49+Bawana_NG!J49+Bawana_RLNG!J49+Bawana_Spot!J49</f>
        <v>48</v>
      </c>
      <c r="F49" s="197">
        <f>PPCL_NG!Q49+PPCL_Spot!Q49+GT_NG!Q49+GT_Spot!Q49+Bawana_NG!Q49+Bawana_RLNG!Q49+Bawana_Spot!Q49</f>
        <v>47.997791173899039</v>
      </c>
      <c r="G49" s="198">
        <f t="shared" si="1"/>
        <v>2.208826100961403E-3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4.9997699139478167</v>
      </c>
      <c r="J49" s="198">
        <f t="shared" si="2"/>
        <v>2.3008605218333145E-4</v>
      </c>
      <c r="K49" s="197">
        <f>PPCL_NG!L49+PPCL_Spot!L49+GT_NG!L49+GT_Spot!L49+Bawana_NG!L49+Bawana_RLNG!L49+Bawana_Spot!L49</f>
        <v>23</v>
      </c>
      <c r="L49" s="197">
        <f>PPCL_NG!S49+PPCL_Spot!S49+GT_NG!S49+GT_Spot!S49+Bawana_NG!S49+Bawana_RLNG!S49+Bawana_Spot!S49</f>
        <v>22.998941604159956</v>
      </c>
      <c r="M49" s="198">
        <f t="shared" si="3"/>
        <v>1.0583958400438576E-3</v>
      </c>
      <c r="N49" s="197">
        <f>PPCL_NG!M49+PPCL_Spot!M49+GT_NG!M49+GT_Spot!M49+Bawana_NG!M49+Bawana_RLNG!M49+Bawana_Spot!M49</f>
        <v>57.31</v>
      </c>
      <c r="O49" s="197">
        <f>PPCL_NG!T49+PPCL_Spot!T49+GT_NG!T49+GT_Spot!T49+Bawana_NG!T49+Bawana_RLNG!T49+Bawana_Spot!T49</f>
        <v>57.307362753669878</v>
      </c>
      <c r="P49" s="198">
        <f t="shared" si="4"/>
        <v>2.6372463301242988E-3</v>
      </c>
      <c r="Q49" s="198">
        <f t="shared" si="5"/>
        <v>9.9999999999935696E-3</v>
      </c>
    </row>
    <row r="50" spans="1:17">
      <c r="A50" s="33" t="s">
        <v>92</v>
      </c>
      <c r="B50" s="197">
        <f>PPCL_NG!I50+PPCL_Spot!I50+GT_NG!I50+GT_Spot!I50+Bawana_NG!I50+Bawana_RLNG!I50+Bawana_Spot!I50</f>
        <v>84</v>
      </c>
      <c r="C50" s="197">
        <f>PPCL_NG!P50+PPCL_Spot!P50+GT_NG!P50+GT_Spot!P50+Bawana_NG!P50+Bawana_RLNG!P50+Bawana_Spot!P50</f>
        <v>83.996134554323319</v>
      </c>
      <c r="D50" s="198">
        <f t="shared" si="0"/>
        <v>3.8654456766806788E-3</v>
      </c>
      <c r="E50" s="197">
        <f>PPCL_NG!J50+PPCL_Spot!J50+GT_NG!J50+GT_Spot!J50+Bawana_NG!J50+Bawana_RLNG!J50+Bawana_Spot!J50</f>
        <v>48</v>
      </c>
      <c r="F50" s="197">
        <f>PPCL_NG!Q50+PPCL_Spot!Q50+GT_NG!Q50+GT_Spot!Q50+Bawana_NG!Q50+Bawana_RLNG!Q50+Bawana_Spot!Q50</f>
        <v>47.997791173899039</v>
      </c>
      <c r="G50" s="198">
        <f t="shared" si="1"/>
        <v>2.208826100961403E-3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4.9997699139478167</v>
      </c>
      <c r="J50" s="198">
        <f t="shared" si="2"/>
        <v>2.3008605218333145E-4</v>
      </c>
      <c r="K50" s="197">
        <f>PPCL_NG!L50+PPCL_Spot!L50+GT_NG!L50+GT_Spot!L50+Bawana_NG!L50+Bawana_RLNG!L50+Bawana_Spot!L50</f>
        <v>23</v>
      </c>
      <c r="L50" s="197">
        <f>PPCL_NG!S50+PPCL_Spot!S50+GT_NG!S50+GT_Spot!S50+Bawana_NG!S50+Bawana_RLNG!S50+Bawana_Spot!S50</f>
        <v>22.998941604159956</v>
      </c>
      <c r="M50" s="198">
        <f t="shared" si="3"/>
        <v>1.0583958400438576E-3</v>
      </c>
      <c r="N50" s="197">
        <f>PPCL_NG!M50+PPCL_Spot!M50+GT_NG!M50+GT_Spot!M50+Bawana_NG!M50+Bawana_RLNG!M50+Bawana_Spot!M50</f>
        <v>57.31</v>
      </c>
      <c r="O50" s="197">
        <f>PPCL_NG!T50+PPCL_Spot!T50+GT_NG!T50+GT_Spot!T50+Bawana_NG!T50+Bawana_RLNG!T50+Bawana_Spot!T50</f>
        <v>57.307362753669878</v>
      </c>
      <c r="P50" s="198">
        <f t="shared" si="4"/>
        <v>2.6372463301242988E-3</v>
      </c>
      <c r="Q50" s="198">
        <f t="shared" si="5"/>
        <v>9.9999999999935696E-3</v>
      </c>
    </row>
    <row r="51" spans="1:17">
      <c r="A51" s="33" t="s">
        <v>93</v>
      </c>
      <c r="B51" s="197">
        <f>PPCL_NG!I51+PPCL_Spot!I51+GT_NG!I51+GT_Spot!I51+Bawana_NG!I51+Bawana_RLNG!I51+Bawana_Spot!I51</f>
        <v>84</v>
      </c>
      <c r="C51" s="197">
        <f>PPCL_NG!P51+PPCL_Spot!P51+GT_NG!P51+GT_Spot!P51+Bawana_NG!P51+Bawana_RLNG!P51+Bawana_Spot!P51</f>
        <v>84</v>
      </c>
      <c r="D51" s="198">
        <f t="shared" si="0"/>
        <v>0</v>
      </c>
      <c r="E51" s="197">
        <f>PPCL_NG!J51+PPCL_Spot!J51+GT_NG!J51+GT_Spot!J51+Bawana_NG!J51+Bawana_RLNG!J51+Bawana_Spot!J51</f>
        <v>48</v>
      </c>
      <c r="F51" s="197">
        <f>PPCL_NG!Q51+PPCL_Spot!Q51+GT_NG!Q51+GT_Spot!Q51+Bawana_NG!Q51+Bawana_RLNG!Q51+Bawana_Spot!Q51</f>
        <v>48</v>
      </c>
      <c r="G51" s="198">
        <f t="shared" si="1"/>
        <v>0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5</v>
      </c>
      <c r="J51" s="198">
        <f t="shared" si="2"/>
        <v>0</v>
      </c>
      <c r="K51" s="197">
        <f>PPCL_NG!L51+PPCL_Spot!L51+GT_NG!L51+GT_Spot!L51+Bawana_NG!L51+Bawana_RLNG!L51+Bawana_Spot!L51</f>
        <v>23</v>
      </c>
      <c r="L51" s="197">
        <f>PPCL_NG!S51+PPCL_Spot!S51+GT_NG!S51+GT_Spot!S51+Bawana_NG!S51+Bawana_RLNG!S51+Bawana_Spot!S51</f>
        <v>23</v>
      </c>
      <c r="M51" s="198">
        <f t="shared" si="3"/>
        <v>0</v>
      </c>
      <c r="N51" s="197">
        <f>PPCL_NG!M51+PPCL_Spot!M51+GT_NG!M51+GT_Spot!M51+Bawana_NG!M51+Bawana_RLNG!M51+Bawana_Spot!M51</f>
        <v>53.43</v>
      </c>
      <c r="O51" s="197">
        <f>PPCL_NG!T51+PPCL_Spot!T51+GT_NG!T51+GT_Spot!T51+Bawana_NG!T51+Bawana_RLNG!T51+Bawana_Spot!T51</f>
        <v>53.43</v>
      </c>
      <c r="P51" s="198">
        <f t="shared" si="4"/>
        <v>0</v>
      </c>
      <c r="Q51" s="198">
        <f t="shared" si="5"/>
        <v>0</v>
      </c>
    </row>
    <row r="52" spans="1:17">
      <c r="A52" s="33" t="s">
        <v>94</v>
      </c>
      <c r="B52" s="197">
        <f>PPCL_NG!I52+PPCL_Spot!I52+GT_NG!I52+GT_Spot!I52+Bawana_NG!I52+Bawana_RLNG!I52+Bawana_Spot!I52</f>
        <v>84</v>
      </c>
      <c r="C52" s="197">
        <f>PPCL_NG!P52+PPCL_Spot!P52+GT_NG!P52+GT_Spot!P52+Bawana_NG!P52+Bawana_RLNG!P52+Bawana_Spot!P52</f>
        <v>84</v>
      </c>
      <c r="D52" s="198">
        <f t="shared" si="0"/>
        <v>0</v>
      </c>
      <c r="E52" s="197">
        <f>PPCL_NG!J52+PPCL_Spot!J52+GT_NG!J52+GT_Spot!J52+Bawana_NG!J52+Bawana_RLNG!J52+Bawana_Spot!J52</f>
        <v>48</v>
      </c>
      <c r="F52" s="197">
        <f>PPCL_NG!Q52+PPCL_Spot!Q52+GT_NG!Q52+GT_Spot!Q52+Bawana_NG!Q52+Bawana_RLNG!Q52+Bawana_Spot!Q52</f>
        <v>48</v>
      </c>
      <c r="G52" s="198">
        <f t="shared" si="1"/>
        <v>0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5</v>
      </c>
      <c r="J52" s="198">
        <f t="shared" si="2"/>
        <v>0</v>
      </c>
      <c r="K52" s="197">
        <f>PPCL_NG!L52+PPCL_Spot!L52+GT_NG!L52+GT_Spot!L52+Bawana_NG!L52+Bawana_RLNG!L52+Bawana_Spot!L52</f>
        <v>23</v>
      </c>
      <c r="L52" s="197">
        <f>PPCL_NG!S52+PPCL_Spot!S52+GT_NG!S52+GT_Spot!S52+Bawana_NG!S52+Bawana_RLNG!S52+Bawana_Spot!S52</f>
        <v>23</v>
      </c>
      <c r="M52" s="198">
        <f t="shared" si="3"/>
        <v>0</v>
      </c>
      <c r="N52" s="197">
        <f>PPCL_NG!M52+PPCL_Spot!M52+GT_NG!M52+GT_Spot!M52+Bawana_NG!M52+Bawana_RLNG!M52+Bawana_Spot!M52</f>
        <v>53.43</v>
      </c>
      <c r="O52" s="197">
        <f>PPCL_NG!T52+PPCL_Spot!T52+GT_NG!T52+GT_Spot!T52+Bawana_NG!T52+Bawana_RLNG!T52+Bawana_Spot!T52</f>
        <v>53.43</v>
      </c>
      <c r="P52" s="198">
        <f t="shared" si="4"/>
        <v>0</v>
      </c>
      <c r="Q52" s="198">
        <f t="shared" si="5"/>
        <v>0</v>
      </c>
    </row>
    <row r="53" spans="1:17">
      <c r="A53" s="33" t="s">
        <v>95</v>
      </c>
      <c r="B53" s="197">
        <f>PPCL_NG!I53+PPCL_Spot!I53+GT_NG!I53+GT_Spot!I53+Bawana_NG!I53+Bawana_RLNG!I53+Bawana_Spot!I53</f>
        <v>84</v>
      </c>
      <c r="C53" s="197">
        <f>PPCL_NG!P53+PPCL_Spot!P53+GT_NG!P53+GT_Spot!P53+Bawana_NG!P53+Bawana_RLNG!P53+Bawana_Spot!P53</f>
        <v>84</v>
      </c>
      <c r="D53" s="198">
        <f t="shared" si="0"/>
        <v>0</v>
      </c>
      <c r="E53" s="197">
        <f>PPCL_NG!J53+PPCL_Spot!J53+GT_NG!J53+GT_Spot!J53+Bawana_NG!J53+Bawana_RLNG!J53+Bawana_Spot!J53</f>
        <v>48</v>
      </c>
      <c r="F53" s="197">
        <f>PPCL_NG!Q53+PPCL_Spot!Q53+GT_NG!Q53+GT_Spot!Q53+Bawana_NG!Q53+Bawana_RLNG!Q53+Bawana_Spot!Q53</f>
        <v>48</v>
      </c>
      <c r="G53" s="198">
        <f t="shared" si="1"/>
        <v>0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5</v>
      </c>
      <c r="J53" s="198">
        <f t="shared" si="2"/>
        <v>0</v>
      </c>
      <c r="K53" s="197">
        <f>PPCL_NG!L53+PPCL_Spot!L53+GT_NG!L53+GT_Spot!L53+Bawana_NG!L53+Bawana_RLNG!L53+Bawana_Spot!L53</f>
        <v>23</v>
      </c>
      <c r="L53" s="197">
        <f>PPCL_NG!S53+PPCL_Spot!S53+GT_NG!S53+GT_Spot!S53+Bawana_NG!S53+Bawana_RLNG!S53+Bawana_Spot!S53</f>
        <v>23</v>
      </c>
      <c r="M53" s="198">
        <f t="shared" si="3"/>
        <v>0</v>
      </c>
      <c r="N53" s="197">
        <f>PPCL_NG!M53+PPCL_Spot!M53+GT_NG!M53+GT_Spot!M53+Bawana_NG!M53+Bawana_RLNG!M53+Bawana_Spot!M53</f>
        <v>53.43</v>
      </c>
      <c r="O53" s="197">
        <f>PPCL_NG!T53+PPCL_Spot!T53+GT_NG!T53+GT_Spot!T53+Bawana_NG!T53+Bawana_RLNG!T53+Bawana_Spot!T53</f>
        <v>53.43</v>
      </c>
      <c r="P53" s="198">
        <f t="shared" si="4"/>
        <v>0</v>
      </c>
      <c r="Q53" s="198">
        <f t="shared" si="5"/>
        <v>0</v>
      </c>
    </row>
    <row r="54" spans="1:17">
      <c r="A54" s="33" t="s">
        <v>96</v>
      </c>
      <c r="B54" s="197">
        <f>PPCL_NG!I54+PPCL_Spot!I54+GT_NG!I54+GT_Spot!I54+Bawana_NG!I54+Bawana_RLNG!I54+Bawana_Spot!I54</f>
        <v>84</v>
      </c>
      <c r="C54" s="197">
        <f>PPCL_NG!P54+PPCL_Spot!P54+GT_NG!P54+GT_Spot!P54+Bawana_NG!P54+Bawana_RLNG!P54+Bawana_Spot!P54</f>
        <v>84</v>
      </c>
      <c r="D54" s="198">
        <f t="shared" si="0"/>
        <v>0</v>
      </c>
      <c r="E54" s="197">
        <f>PPCL_NG!J54+PPCL_Spot!J54+GT_NG!J54+GT_Spot!J54+Bawana_NG!J54+Bawana_RLNG!J54+Bawana_Spot!J54</f>
        <v>48</v>
      </c>
      <c r="F54" s="197">
        <f>PPCL_NG!Q54+PPCL_Spot!Q54+GT_NG!Q54+GT_Spot!Q54+Bawana_NG!Q54+Bawana_RLNG!Q54+Bawana_Spot!Q54</f>
        <v>48</v>
      </c>
      <c r="G54" s="198">
        <f t="shared" si="1"/>
        <v>0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5</v>
      </c>
      <c r="J54" s="198">
        <f t="shared" si="2"/>
        <v>0</v>
      </c>
      <c r="K54" s="197">
        <f>PPCL_NG!L54+PPCL_Spot!L54+GT_NG!L54+GT_Spot!L54+Bawana_NG!L54+Bawana_RLNG!L54+Bawana_Spot!L54</f>
        <v>23</v>
      </c>
      <c r="L54" s="197">
        <f>PPCL_NG!S54+PPCL_Spot!S54+GT_NG!S54+GT_Spot!S54+Bawana_NG!S54+Bawana_RLNG!S54+Bawana_Spot!S54</f>
        <v>23</v>
      </c>
      <c r="M54" s="198">
        <f t="shared" si="3"/>
        <v>0</v>
      </c>
      <c r="N54" s="197">
        <f>PPCL_NG!M54+PPCL_Spot!M54+GT_NG!M54+GT_Spot!M54+Bawana_NG!M54+Bawana_RLNG!M54+Bawana_Spot!M54</f>
        <v>53.43</v>
      </c>
      <c r="O54" s="197">
        <f>PPCL_NG!T54+PPCL_Spot!T54+GT_NG!T54+GT_Spot!T54+Bawana_NG!T54+Bawana_RLNG!T54+Bawana_Spot!T54</f>
        <v>53.43</v>
      </c>
      <c r="P54" s="198">
        <f t="shared" si="4"/>
        <v>0</v>
      </c>
      <c r="Q54" s="198">
        <f t="shared" si="5"/>
        <v>0</v>
      </c>
    </row>
    <row r="55" spans="1:17">
      <c r="A55" s="33" t="s">
        <v>97</v>
      </c>
      <c r="B55" s="197">
        <f>PPCL_NG!I55+PPCL_Spot!I55+GT_NG!I55+GT_Spot!I55+Bawana_NG!I55+Bawana_RLNG!I55+Bawana_Spot!I55</f>
        <v>84</v>
      </c>
      <c r="C55" s="197">
        <f>PPCL_NG!P55+PPCL_Spot!P55+GT_NG!P55+GT_Spot!P55+Bawana_NG!P55+Bawana_RLNG!P55+Bawana_Spot!P55</f>
        <v>83.996134554323319</v>
      </c>
      <c r="D55" s="198">
        <f t="shared" si="0"/>
        <v>3.8654456766806788E-3</v>
      </c>
      <c r="E55" s="197">
        <f>PPCL_NG!J55+PPCL_Spot!J55+GT_NG!J55+GT_Spot!J55+Bawana_NG!J55+Bawana_RLNG!J55+Bawana_Spot!J55</f>
        <v>48</v>
      </c>
      <c r="F55" s="197">
        <f>PPCL_NG!Q55+PPCL_Spot!Q55+GT_NG!Q55+GT_Spot!Q55+Bawana_NG!Q55+Bawana_RLNG!Q55+Bawana_Spot!Q55</f>
        <v>47.997791173899039</v>
      </c>
      <c r="G55" s="198">
        <f t="shared" si="1"/>
        <v>2.208826100961403E-3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4.9997699139478167</v>
      </c>
      <c r="J55" s="198">
        <f t="shared" si="2"/>
        <v>2.3008605218333145E-4</v>
      </c>
      <c r="K55" s="197">
        <f>PPCL_NG!L55+PPCL_Spot!L55+GT_NG!L55+GT_Spot!L55+Bawana_NG!L55+Bawana_RLNG!L55+Bawana_Spot!L55</f>
        <v>23</v>
      </c>
      <c r="L55" s="197">
        <f>PPCL_NG!S55+PPCL_Spot!S55+GT_NG!S55+GT_Spot!S55+Bawana_NG!S55+Bawana_RLNG!S55+Bawana_Spot!S55</f>
        <v>22.998941604159956</v>
      </c>
      <c r="M55" s="198">
        <f t="shared" si="3"/>
        <v>1.0583958400438576E-3</v>
      </c>
      <c r="N55" s="197">
        <f>PPCL_NG!M55+PPCL_Spot!M55+GT_NG!M55+GT_Spot!M55+Bawana_NG!M55+Bawana_RLNG!M55+Bawana_Spot!M55</f>
        <v>57.31</v>
      </c>
      <c r="O55" s="197">
        <f>PPCL_NG!T55+PPCL_Spot!T55+GT_NG!T55+GT_Spot!T55+Bawana_NG!T55+Bawana_RLNG!T55+Bawana_Spot!T55</f>
        <v>57.307362753669878</v>
      </c>
      <c r="P55" s="198">
        <f t="shared" si="4"/>
        <v>2.6372463301242988E-3</v>
      </c>
      <c r="Q55" s="198">
        <f t="shared" si="5"/>
        <v>9.9999999999935696E-3</v>
      </c>
    </row>
    <row r="56" spans="1:17">
      <c r="A56" s="33" t="s">
        <v>98</v>
      </c>
      <c r="B56" s="197">
        <f>PPCL_NG!I56+PPCL_Spot!I56+GT_NG!I56+GT_Spot!I56+Bawana_NG!I56+Bawana_RLNG!I56+Bawana_Spot!I56</f>
        <v>84</v>
      </c>
      <c r="C56" s="197">
        <f>PPCL_NG!P56+PPCL_Spot!P56+GT_NG!P56+GT_Spot!P56+Bawana_NG!P56+Bawana_RLNG!P56+Bawana_Spot!P56</f>
        <v>83.996134554323319</v>
      </c>
      <c r="D56" s="198">
        <f t="shared" si="0"/>
        <v>3.8654456766806788E-3</v>
      </c>
      <c r="E56" s="197">
        <f>PPCL_NG!J56+PPCL_Spot!J56+GT_NG!J56+GT_Spot!J56+Bawana_NG!J56+Bawana_RLNG!J56+Bawana_Spot!J56</f>
        <v>48</v>
      </c>
      <c r="F56" s="197">
        <f>PPCL_NG!Q56+PPCL_Spot!Q56+GT_NG!Q56+GT_Spot!Q56+Bawana_NG!Q56+Bawana_RLNG!Q56+Bawana_Spot!Q56</f>
        <v>47.997791173899039</v>
      </c>
      <c r="G56" s="198">
        <f t="shared" si="1"/>
        <v>2.208826100961403E-3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4.9997699139478167</v>
      </c>
      <c r="J56" s="198">
        <f t="shared" si="2"/>
        <v>2.3008605218333145E-4</v>
      </c>
      <c r="K56" s="197">
        <f>PPCL_NG!L56+PPCL_Spot!L56+GT_NG!L56+GT_Spot!L56+Bawana_NG!L56+Bawana_RLNG!L56+Bawana_Spot!L56</f>
        <v>23</v>
      </c>
      <c r="L56" s="197">
        <f>PPCL_NG!S56+PPCL_Spot!S56+GT_NG!S56+GT_Spot!S56+Bawana_NG!S56+Bawana_RLNG!S56+Bawana_Spot!S56</f>
        <v>22.998941604159956</v>
      </c>
      <c r="M56" s="198">
        <f t="shared" si="3"/>
        <v>1.0583958400438576E-3</v>
      </c>
      <c r="N56" s="197">
        <f>PPCL_NG!M56+PPCL_Spot!M56+GT_NG!M56+GT_Spot!M56+Bawana_NG!M56+Bawana_RLNG!M56+Bawana_Spot!M56</f>
        <v>57.31</v>
      </c>
      <c r="O56" s="197">
        <f>PPCL_NG!T56+PPCL_Spot!T56+GT_NG!T56+GT_Spot!T56+Bawana_NG!T56+Bawana_RLNG!T56+Bawana_Spot!T56</f>
        <v>57.307362753669878</v>
      </c>
      <c r="P56" s="198">
        <f t="shared" si="4"/>
        <v>2.6372463301242988E-3</v>
      </c>
      <c r="Q56" s="198">
        <f t="shared" si="5"/>
        <v>9.9999999999935696E-3</v>
      </c>
    </row>
    <row r="57" spans="1:17">
      <c r="A57" s="33" t="s">
        <v>99</v>
      </c>
      <c r="B57" s="197">
        <f>PPCL_NG!I57+PPCL_Spot!I57+GT_NG!I57+GT_Spot!I57+Bawana_NG!I57+Bawana_RLNG!I57+Bawana_Spot!I57</f>
        <v>84</v>
      </c>
      <c r="C57" s="197">
        <f>PPCL_NG!P57+PPCL_Spot!P57+GT_NG!P57+GT_Spot!P57+Bawana_NG!P57+Bawana_RLNG!P57+Bawana_Spot!P57</f>
        <v>83.996134554323319</v>
      </c>
      <c r="D57" s="198">
        <f t="shared" si="0"/>
        <v>3.8654456766806788E-3</v>
      </c>
      <c r="E57" s="197">
        <f>PPCL_NG!J57+PPCL_Spot!J57+GT_NG!J57+GT_Spot!J57+Bawana_NG!J57+Bawana_RLNG!J57+Bawana_Spot!J57</f>
        <v>48</v>
      </c>
      <c r="F57" s="197">
        <f>PPCL_NG!Q57+PPCL_Spot!Q57+GT_NG!Q57+GT_Spot!Q57+Bawana_NG!Q57+Bawana_RLNG!Q57+Bawana_Spot!Q57</f>
        <v>47.997791173899039</v>
      </c>
      <c r="G57" s="198">
        <f t="shared" si="1"/>
        <v>2.208826100961403E-3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4.9997699139478167</v>
      </c>
      <c r="J57" s="198">
        <f t="shared" si="2"/>
        <v>2.3008605218333145E-4</v>
      </c>
      <c r="K57" s="197">
        <f>PPCL_NG!L57+PPCL_Spot!L57+GT_NG!L57+GT_Spot!L57+Bawana_NG!L57+Bawana_RLNG!L57+Bawana_Spot!L57</f>
        <v>23</v>
      </c>
      <c r="L57" s="197">
        <f>PPCL_NG!S57+PPCL_Spot!S57+GT_NG!S57+GT_Spot!S57+Bawana_NG!S57+Bawana_RLNG!S57+Bawana_Spot!S57</f>
        <v>22.998941604159956</v>
      </c>
      <c r="M57" s="198">
        <f t="shared" si="3"/>
        <v>1.0583958400438576E-3</v>
      </c>
      <c r="N57" s="197">
        <f>PPCL_NG!M57+PPCL_Spot!M57+GT_NG!M57+GT_Spot!M57+Bawana_NG!M57+Bawana_RLNG!M57+Bawana_Spot!M57</f>
        <v>57.31</v>
      </c>
      <c r="O57" s="197">
        <f>PPCL_NG!T57+PPCL_Spot!T57+GT_NG!T57+GT_Spot!T57+Bawana_NG!T57+Bawana_RLNG!T57+Bawana_Spot!T57</f>
        <v>57.307362753669878</v>
      </c>
      <c r="P57" s="198">
        <f t="shared" si="4"/>
        <v>2.6372463301242988E-3</v>
      </c>
      <c r="Q57" s="198">
        <f t="shared" si="5"/>
        <v>9.9999999999935696E-3</v>
      </c>
    </row>
    <row r="58" spans="1:17">
      <c r="A58" s="33" t="s">
        <v>100</v>
      </c>
      <c r="B58" s="197">
        <f>PPCL_NG!I58+PPCL_Spot!I58+GT_NG!I58+GT_Spot!I58+Bawana_NG!I58+Bawana_RLNG!I58+Bawana_Spot!I58</f>
        <v>84</v>
      </c>
      <c r="C58" s="197">
        <f>PPCL_NG!P58+PPCL_Spot!P58+GT_NG!P58+GT_Spot!P58+Bawana_NG!P58+Bawana_RLNG!P58+Bawana_Spot!P58</f>
        <v>83.996134554323319</v>
      </c>
      <c r="D58" s="198">
        <f t="shared" si="0"/>
        <v>3.8654456766806788E-3</v>
      </c>
      <c r="E58" s="197">
        <f>PPCL_NG!J58+PPCL_Spot!J58+GT_NG!J58+GT_Spot!J58+Bawana_NG!J58+Bawana_RLNG!J58+Bawana_Spot!J58</f>
        <v>48</v>
      </c>
      <c r="F58" s="197">
        <f>PPCL_NG!Q58+PPCL_Spot!Q58+GT_NG!Q58+GT_Spot!Q58+Bawana_NG!Q58+Bawana_RLNG!Q58+Bawana_Spot!Q58</f>
        <v>47.997791173899039</v>
      </c>
      <c r="G58" s="198">
        <f t="shared" si="1"/>
        <v>2.208826100961403E-3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4.9997699139478167</v>
      </c>
      <c r="J58" s="198">
        <f t="shared" si="2"/>
        <v>2.3008605218333145E-4</v>
      </c>
      <c r="K58" s="197">
        <f>PPCL_NG!L58+PPCL_Spot!L58+GT_NG!L58+GT_Spot!L58+Bawana_NG!L58+Bawana_RLNG!L58+Bawana_Spot!L58</f>
        <v>23</v>
      </c>
      <c r="L58" s="197">
        <f>PPCL_NG!S58+PPCL_Spot!S58+GT_NG!S58+GT_Spot!S58+Bawana_NG!S58+Bawana_RLNG!S58+Bawana_Spot!S58</f>
        <v>22.998941604159956</v>
      </c>
      <c r="M58" s="198">
        <f t="shared" si="3"/>
        <v>1.0583958400438576E-3</v>
      </c>
      <c r="N58" s="197">
        <f>PPCL_NG!M58+PPCL_Spot!M58+GT_NG!M58+GT_Spot!M58+Bawana_NG!M58+Bawana_RLNG!M58+Bawana_Spot!M58</f>
        <v>57.31</v>
      </c>
      <c r="O58" s="197">
        <f>PPCL_NG!T58+PPCL_Spot!T58+GT_NG!T58+GT_Spot!T58+Bawana_NG!T58+Bawana_RLNG!T58+Bawana_Spot!T58</f>
        <v>57.307362753669878</v>
      </c>
      <c r="P58" s="198">
        <f t="shared" si="4"/>
        <v>2.6372463301242988E-3</v>
      </c>
      <c r="Q58" s="198">
        <f t="shared" si="5"/>
        <v>9.9999999999935696E-3</v>
      </c>
    </row>
    <row r="59" spans="1:17">
      <c r="A59" s="33" t="s">
        <v>101</v>
      </c>
      <c r="B59" s="197">
        <f>PPCL_NG!I59+PPCL_Spot!I59+GT_NG!I59+GT_Spot!I59+Bawana_NG!I59+Bawana_RLNG!I59+Bawana_Spot!I59</f>
        <v>84</v>
      </c>
      <c r="C59" s="197">
        <f>PPCL_NG!P59+PPCL_Spot!P59+GT_NG!P59+GT_Spot!P59+Bawana_NG!P59+Bawana_RLNG!P59+Bawana_Spot!P59</f>
        <v>83.996134554323319</v>
      </c>
      <c r="D59" s="198">
        <f t="shared" si="0"/>
        <v>3.8654456766806788E-3</v>
      </c>
      <c r="E59" s="197">
        <f>PPCL_NG!J59+PPCL_Spot!J59+GT_NG!J59+GT_Spot!J59+Bawana_NG!J59+Bawana_RLNG!J59+Bawana_Spot!J59</f>
        <v>48</v>
      </c>
      <c r="F59" s="197">
        <f>PPCL_NG!Q59+PPCL_Spot!Q59+GT_NG!Q59+GT_Spot!Q59+Bawana_NG!Q59+Bawana_RLNG!Q59+Bawana_Spot!Q59</f>
        <v>47.997791173899039</v>
      </c>
      <c r="G59" s="198">
        <f t="shared" si="1"/>
        <v>2.208826100961403E-3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4.9997699139478167</v>
      </c>
      <c r="J59" s="198">
        <f t="shared" si="2"/>
        <v>2.3008605218333145E-4</v>
      </c>
      <c r="K59" s="197">
        <f>PPCL_NG!L59+PPCL_Spot!L59+GT_NG!L59+GT_Spot!L59+Bawana_NG!L59+Bawana_RLNG!L59+Bawana_Spot!L59</f>
        <v>23</v>
      </c>
      <c r="L59" s="197">
        <f>PPCL_NG!S59+PPCL_Spot!S59+GT_NG!S59+GT_Spot!S59+Bawana_NG!S59+Bawana_RLNG!S59+Bawana_Spot!S59</f>
        <v>22.998941604159956</v>
      </c>
      <c r="M59" s="198">
        <f t="shared" si="3"/>
        <v>1.0583958400438576E-3</v>
      </c>
      <c r="N59" s="197">
        <f>PPCL_NG!M59+PPCL_Spot!M59+GT_NG!M59+GT_Spot!M59+Bawana_NG!M59+Bawana_RLNG!M59+Bawana_Spot!M59</f>
        <v>57.31</v>
      </c>
      <c r="O59" s="197">
        <f>PPCL_NG!T59+PPCL_Spot!T59+GT_NG!T59+GT_Spot!T59+Bawana_NG!T59+Bawana_RLNG!T59+Bawana_Spot!T59</f>
        <v>57.307362753669878</v>
      </c>
      <c r="P59" s="198">
        <f t="shared" si="4"/>
        <v>2.6372463301242988E-3</v>
      </c>
      <c r="Q59" s="198">
        <f t="shared" si="5"/>
        <v>9.9999999999935696E-3</v>
      </c>
    </row>
    <row r="60" spans="1:17">
      <c r="A60" s="33" t="s">
        <v>102</v>
      </c>
      <c r="B60" s="197">
        <f>PPCL_NG!I60+PPCL_Spot!I60+GT_NG!I60+GT_Spot!I60+Bawana_NG!I60+Bawana_RLNG!I60+Bawana_Spot!I60</f>
        <v>84</v>
      </c>
      <c r="C60" s="197">
        <f>PPCL_NG!P60+PPCL_Spot!P60+GT_NG!P60+GT_Spot!P60+Bawana_NG!P60+Bawana_RLNG!P60+Bawana_Spot!P60</f>
        <v>83.996134554323319</v>
      </c>
      <c r="D60" s="198">
        <f t="shared" si="0"/>
        <v>3.8654456766806788E-3</v>
      </c>
      <c r="E60" s="197">
        <f>PPCL_NG!J60+PPCL_Spot!J60+GT_NG!J60+GT_Spot!J60+Bawana_NG!J60+Bawana_RLNG!J60+Bawana_Spot!J60</f>
        <v>48</v>
      </c>
      <c r="F60" s="197">
        <f>PPCL_NG!Q60+PPCL_Spot!Q60+GT_NG!Q60+GT_Spot!Q60+Bawana_NG!Q60+Bawana_RLNG!Q60+Bawana_Spot!Q60</f>
        <v>47.997791173899039</v>
      </c>
      <c r="G60" s="198">
        <f t="shared" si="1"/>
        <v>2.208826100961403E-3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4.9997699139478167</v>
      </c>
      <c r="J60" s="198">
        <f t="shared" si="2"/>
        <v>2.3008605218333145E-4</v>
      </c>
      <c r="K60" s="197">
        <f>PPCL_NG!L60+PPCL_Spot!L60+GT_NG!L60+GT_Spot!L60+Bawana_NG!L60+Bawana_RLNG!L60+Bawana_Spot!L60</f>
        <v>23</v>
      </c>
      <c r="L60" s="197">
        <f>PPCL_NG!S60+PPCL_Spot!S60+GT_NG!S60+GT_Spot!S60+Bawana_NG!S60+Bawana_RLNG!S60+Bawana_Spot!S60</f>
        <v>22.998941604159956</v>
      </c>
      <c r="M60" s="198">
        <f t="shared" si="3"/>
        <v>1.0583958400438576E-3</v>
      </c>
      <c r="N60" s="197">
        <f>PPCL_NG!M60+PPCL_Spot!M60+GT_NG!M60+GT_Spot!M60+Bawana_NG!M60+Bawana_RLNG!M60+Bawana_Spot!M60</f>
        <v>57.31</v>
      </c>
      <c r="O60" s="197">
        <f>PPCL_NG!T60+PPCL_Spot!T60+GT_NG!T60+GT_Spot!T60+Bawana_NG!T60+Bawana_RLNG!T60+Bawana_Spot!T60</f>
        <v>57.307362753669878</v>
      </c>
      <c r="P60" s="198">
        <f t="shared" si="4"/>
        <v>2.6372463301242988E-3</v>
      </c>
      <c r="Q60" s="198">
        <f t="shared" si="5"/>
        <v>9.9999999999935696E-3</v>
      </c>
    </row>
    <row r="61" spans="1:17">
      <c r="A61" s="33" t="s">
        <v>103</v>
      </c>
      <c r="B61" s="197">
        <f>PPCL_NG!I61+PPCL_Spot!I61+GT_NG!I61+GT_Spot!I61+Bawana_NG!I61+Bawana_RLNG!I61+Bawana_Spot!I61</f>
        <v>84</v>
      </c>
      <c r="C61" s="197">
        <f>PPCL_NG!P61+PPCL_Spot!P61+GT_NG!P61+GT_Spot!P61+Bawana_NG!P61+Bawana_RLNG!P61+Bawana_Spot!P61</f>
        <v>83.996134554323319</v>
      </c>
      <c r="D61" s="198">
        <f t="shared" si="0"/>
        <v>3.8654456766806788E-3</v>
      </c>
      <c r="E61" s="197">
        <f>PPCL_NG!J61+PPCL_Spot!J61+GT_NG!J61+GT_Spot!J61+Bawana_NG!J61+Bawana_RLNG!J61+Bawana_Spot!J61</f>
        <v>48</v>
      </c>
      <c r="F61" s="197">
        <f>PPCL_NG!Q61+PPCL_Spot!Q61+GT_NG!Q61+GT_Spot!Q61+Bawana_NG!Q61+Bawana_RLNG!Q61+Bawana_Spot!Q61</f>
        <v>47.997791173899039</v>
      </c>
      <c r="G61" s="198">
        <f t="shared" si="1"/>
        <v>2.208826100961403E-3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4.9997699139478167</v>
      </c>
      <c r="J61" s="198">
        <f t="shared" si="2"/>
        <v>2.3008605218333145E-4</v>
      </c>
      <c r="K61" s="197">
        <f>PPCL_NG!L61+PPCL_Spot!L61+GT_NG!L61+GT_Spot!L61+Bawana_NG!L61+Bawana_RLNG!L61+Bawana_Spot!L61</f>
        <v>23</v>
      </c>
      <c r="L61" s="197">
        <f>PPCL_NG!S61+PPCL_Spot!S61+GT_NG!S61+GT_Spot!S61+Bawana_NG!S61+Bawana_RLNG!S61+Bawana_Spot!S61</f>
        <v>22.998941604159956</v>
      </c>
      <c r="M61" s="198">
        <f t="shared" si="3"/>
        <v>1.0583958400438576E-3</v>
      </c>
      <c r="N61" s="197">
        <f>PPCL_NG!M61+PPCL_Spot!M61+GT_NG!M61+GT_Spot!M61+Bawana_NG!M61+Bawana_RLNG!M61+Bawana_Spot!M61</f>
        <v>57.31</v>
      </c>
      <c r="O61" s="197">
        <f>PPCL_NG!T61+PPCL_Spot!T61+GT_NG!T61+GT_Spot!T61+Bawana_NG!T61+Bawana_RLNG!T61+Bawana_Spot!T61</f>
        <v>57.307362753669878</v>
      </c>
      <c r="P61" s="198">
        <f t="shared" si="4"/>
        <v>2.6372463301242988E-3</v>
      </c>
      <c r="Q61" s="198">
        <f t="shared" si="5"/>
        <v>9.9999999999935696E-3</v>
      </c>
    </row>
    <row r="62" spans="1:17">
      <c r="A62" s="33" t="s">
        <v>104</v>
      </c>
      <c r="B62" s="197">
        <f>PPCL_NG!I62+PPCL_Spot!I62+GT_NG!I62+GT_Spot!I62+Bawana_NG!I62+Bawana_RLNG!I62+Bawana_Spot!I62</f>
        <v>84</v>
      </c>
      <c r="C62" s="197">
        <f>PPCL_NG!P62+PPCL_Spot!P62+GT_NG!P62+GT_Spot!P62+Bawana_NG!P62+Bawana_RLNG!P62+Bawana_Spot!P62</f>
        <v>83.996134554323319</v>
      </c>
      <c r="D62" s="198">
        <f t="shared" si="0"/>
        <v>3.8654456766806788E-3</v>
      </c>
      <c r="E62" s="197">
        <f>PPCL_NG!J62+PPCL_Spot!J62+GT_NG!J62+GT_Spot!J62+Bawana_NG!J62+Bawana_RLNG!J62+Bawana_Spot!J62</f>
        <v>48</v>
      </c>
      <c r="F62" s="197">
        <f>PPCL_NG!Q62+PPCL_Spot!Q62+GT_NG!Q62+GT_Spot!Q62+Bawana_NG!Q62+Bawana_RLNG!Q62+Bawana_Spot!Q62</f>
        <v>47.997791173899039</v>
      </c>
      <c r="G62" s="198">
        <f t="shared" si="1"/>
        <v>2.208826100961403E-3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4.9997699139478167</v>
      </c>
      <c r="J62" s="198">
        <f t="shared" si="2"/>
        <v>2.3008605218333145E-4</v>
      </c>
      <c r="K62" s="197">
        <f>PPCL_NG!L62+PPCL_Spot!L62+GT_NG!L62+GT_Spot!L62+Bawana_NG!L62+Bawana_RLNG!L62+Bawana_Spot!L62</f>
        <v>23</v>
      </c>
      <c r="L62" s="197">
        <f>PPCL_NG!S62+PPCL_Spot!S62+GT_NG!S62+GT_Spot!S62+Bawana_NG!S62+Bawana_RLNG!S62+Bawana_Spot!S62</f>
        <v>22.998941604159956</v>
      </c>
      <c r="M62" s="198">
        <f t="shared" si="3"/>
        <v>1.0583958400438576E-3</v>
      </c>
      <c r="N62" s="197">
        <f>PPCL_NG!M62+PPCL_Spot!M62+GT_NG!M62+GT_Spot!M62+Bawana_NG!M62+Bawana_RLNG!M62+Bawana_Spot!M62</f>
        <v>57.31</v>
      </c>
      <c r="O62" s="197">
        <f>PPCL_NG!T62+PPCL_Spot!T62+GT_NG!T62+GT_Spot!T62+Bawana_NG!T62+Bawana_RLNG!T62+Bawana_Spot!T62</f>
        <v>57.307362753669878</v>
      </c>
      <c r="P62" s="198">
        <f t="shared" si="4"/>
        <v>2.6372463301242988E-3</v>
      </c>
      <c r="Q62" s="198">
        <f t="shared" si="5"/>
        <v>9.9999999999935696E-3</v>
      </c>
    </row>
    <row r="63" spans="1:17">
      <c r="A63" s="33" t="s">
        <v>105</v>
      </c>
      <c r="B63" s="197">
        <f>PPCL_NG!I63+PPCL_Spot!I63+GT_NG!I63+GT_Spot!I63+Bawana_NG!I63+Bawana_RLNG!I63+Bawana_Spot!I63</f>
        <v>84</v>
      </c>
      <c r="C63" s="197">
        <f>PPCL_NG!P63+PPCL_Spot!P63+GT_NG!P63+GT_Spot!P63+Bawana_NG!P63+Bawana_RLNG!P63+Bawana_Spot!P63</f>
        <v>83.996134554323319</v>
      </c>
      <c r="D63" s="198">
        <f t="shared" si="0"/>
        <v>3.8654456766806788E-3</v>
      </c>
      <c r="E63" s="197">
        <f>PPCL_NG!J63+PPCL_Spot!J63+GT_NG!J63+GT_Spot!J63+Bawana_NG!J63+Bawana_RLNG!J63+Bawana_Spot!J63</f>
        <v>48</v>
      </c>
      <c r="F63" s="197">
        <f>PPCL_NG!Q63+PPCL_Spot!Q63+GT_NG!Q63+GT_Spot!Q63+Bawana_NG!Q63+Bawana_RLNG!Q63+Bawana_Spot!Q63</f>
        <v>47.997791173899039</v>
      </c>
      <c r="G63" s="198">
        <f t="shared" si="1"/>
        <v>2.208826100961403E-3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4.9997699139478167</v>
      </c>
      <c r="J63" s="198">
        <f t="shared" si="2"/>
        <v>2.3008605218333145E-4</v>
      </c>
      <c r="K63" s="197">
        <f>PPCL_NG!L63+PPCL_Spot!L63+GT_NG!L63+GT_Spot!L63+Bawana_NG!L63+Bawana_RLNG!L63+Bawana_Spot!L63</f>
        <v>23</v>
      </c>
      <c r="L63" s="197">
        <f>PPCL_NG!S63+PPCL_Spot!S63+GT_NG!S63+GT_Spot!S63+Bawana_NG!S63+Bawana_RLNG!S63+Bawana_Spot!S63</f>
        <v>22.998941604159956</v>
      </c>
      <c r="M63" s="198">
        <f t="shared" si="3"/>
        <v>1.0583958400438576E-3</v>
      </c>
      <c r="N63" s="197">
        <f>PPCL_NG!M63+PPCL_Spot!M63+GT_NG!M63+GT_Spot!M63+Bawana_NG!M63+Bawana_RLNG!M63+Bawana_Spot!M63</f>
        <v>57.31</v>
      </c>
      <c r="O63" s="197">
        <f>PPCL_NG!T63+PPCL_Spot!T63+GT_NG!T63+GT_Spot!T63+Bawana_NG!T63+Bawana_RLNG!T63+Bawana_Spot!T63</f>
        <v>57.307362753669878</v>
      </c>
      <c r="P63" s="198">
        <f t="shared" si="4"/>
        <v>2.6372463301242988E-3</v>
      </c>
      <c r="Q63" s="198">
        <f t="shared" si="5"/>
        <v>9.9999999999935696E-3</v>
      </c>
    </row>
    <row r="64" spans="1:17">
      <c r="A64" s="33" t="s">
        <v>106</v>
      </c>
      <c r="B64" s="197">
        <f>PPCL_NG!I64+PPCL_Spot!I64+GT_NG!I64+GT_Spot!I64+Bawana_NG!I64+Bawana_RLNG!I64+Bawana_Spot!I64</f>
        <v>84</v>
      </c>
      <c r="C64" s="197">
        <f>PPCL_NG!P64+PPCL_Spot!P64+GT_NG!P64+GT_Spot!P64+Bawana_NG!P64+Bawana_RLNG!P64+Bawana_Spot!P64</f>
        <v>83.996134554323319</v>
      </c>
      <c r="D64" s="198">
        <f t="shared" si="0"/>
        <v>3.8654456766806788E-3</v>
      </c>
      <c r="E64" s="197">
        <f>PPCL_NG!J64+PPCL_Spot!J64+GT_NG!J64+GT_Spot!J64+Bawana_NG!J64+Bawana_RLNG!J64+Bawana_Spot!J64</f>
        <v>48</v>
      </c>
      <c r="F64" s="197">
        <f>PPCL_NG!Q64+PPCL_Spot!Q64+GT_NG!Q64+GT_Spot!Q64+Bawana_NG!Q64+Bawana_RLNG!Q64+Bawana_Spot!Q64</f>
        <v>47.997791173899039</v>
      </c>
      <c r="G64" s="198">
        <f t="shared" si="1"/>
        <v>2.208826100961403E-3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4.9997699139478167</v>
      </c>
      <c r="J64" s="198">
        <f t="shared" si="2"/>
        <v>2.3008605218333145E-4</v>
      </c>
      <c r="K64" s="197">
        <f>PPCL_NG!L64+PPCL_Spot!L64+GT_NG!L64+GT_Spot!L64+Bawana_NG!L64+Bawana_RLNG!L64+Bawana_Spot!L64</f>
        <v>23</v>
      </c>
      <c r="L64" s="197">
        <f>PPCL_NG!S64+PPCL_Spot!S64+GT_NG!S64+GT_Spot!S64+Bawana_NG!S64+Bawana_RLNG!S64+Bawana_Spot!S64</f>
        <v>22.998941604159956</v>
      </c>
      <c r="M64" s="198">
        <f t="shared" si="3"/>
        <v>1.0583958400438576E-3</v>
      </c>
      <c r="N64" s="197">
        <f>PPCL_NG!M64+PPCL_Spot!M64+GT_NG!M64+GT_Spot!M64+Bawana_NG!M64+Bawana_RLNG!M64+Bawana_Spot!M64</f>
        <v>57.31</v>
      </c>
      <c r="O64" s="197">
        <f>PPCL_NG!T64+PPCL_Spot!T64+GT_NG!T64+GT_Spot!T64+Bawana_NG!T64+Bawana_RLNG!T64+Bawana_Spot!T64</f>
        <v>57.307362753669878</v>
      </c>
      <c r="P64" s="198">
        <f t="shared" si="4"/>
        <v>2.6372463301242988E-3</v>
      </c>
      <c r="Q64" s="198">
        <f t="shared" si="5"/>
        <v>9.9999999999935696E-3</v>
      </c>
    </row>
    <row r="65" spans="1:17">
      <c r="A65" s="33" t="s">
        <v>107</v>
      </c>
      <c r="B65" s="197">
        <f>PPCL_NG!I65+PPCL_Spot!I65+GT_NG!I65+GT_Spot!I65+Bawana_NG!I65+Bawana_RLNG!I65+Bawana_Spot!I65</f>
        <v>84</v>
      </c>
      <c r="C65" s="197">
        <f>PPCL_NG!P65+PPCL_Spot!P65+GT_NG!P65+GT_Spot!P65+Bawana_NG!P65+Bawana_RLNG!P65+Bawana_Spot!P65</f>
        <v>83.996134554323319</v>
      </c>
      <c r="D65" s="198">
        <f t="shared" si="0"/>
        <v>3.8654456766806788E-3</v>
      </c>
      <c r="E65" s="197">
        <f>PPCL_NG!J65+PPCL_Spot!J65+GT_NG!J65+GT_Spot!J65+Bawana_NG!J65+Bawana_RLNG!J65+Bawana_Spot!J65</f>
        <v>48</v>
      </c>
      <c r="F65" s="197">
        <f>PPCL_NG!Q65+PPCL_Spot!Q65+GT_NG!Q65+GT_Spot!Q65+Bawana_NG!Q65+Bawana_RLNG!Q65+Bawana_Spot!Q65</f>
        <v>47.997791173899039</v>
      </c>
      <c r="G65" s="198">
        <f t="shared" si="1"/>
        <v>2.208826100961403E-3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4.9997699139478167</v>
      </c>
      <c r="J65" s="198">
        <f t="shared" si="2"/>
        <v>2.3008605218333145E-4</v>
      </c>
      <c r="K65" s="197">
        <f>PPCL_NG!L65+PPCL_Spot!L65+GT_NG!L65+GT_Spot!L65+Bawana_NG!L65+Bawana_RLNG!L65+Bawana_Spot!L65</f>
        <v>23</v>
      </c>
      <c r="L65" s="197">
        <f>PPCL_NG!S65+PPCL_Spot!S65+GT_NG!S65+GT_Spot!S65+Bawana_NG!S65+Bawana_RLNG!S65+Bawana_Spot!S65</f>
        <v>22.998941604159956</v>
      </c>
      <c r="M65" s="198">
        <f t="shared" si="3"/>
        <v>1.0583958400438576E-3</v>
      </c>
      <c r="N65" s="197">
        <f>PPCL_NG!M65+PPCL_Spot!M65+GT_NG!M65+GT_Spot!M65+Bawana_NG!M65+Bawana_RLNG!M65+Bawana_Spot!M65</f>
        <v>57.31</v>
      </c>
      <c r="O65" s="197">
        <f>PPCL_NG!T65+PPCL_Spot!T65+GT_NG!T65+GT_Spot!T65+Bawana_NG!T65+Bawana_RLNG!T65+Bawana_Spot!T65</f>
        <v>57.307362753669878</v>
      </c>
      <c r="P65" s="198">
        <f t="shared" si="4"/>
        <v>2.6372463301242988E-3</v>
      </c>
      <c r="Q65" s="198">
        <f t="shared" si="5"/>
        <v>9.9999999999935696E-3</v>
      </c>
    </row>
    <row r="66" spans="1:17">
      <c r="A66" s="33" t="s">
        <v>108</v>
      </c>
      <c r="B66" s="197">
        <f>PPCL_NG!I66+PPCL_Spot!I66+GT_NG!I66+GT_Spot!I66+Bawana_NG!I66+Bawana_RLNG!I66+Bawana_Spot!I66</f>
        <v>84</v>
      </c>
      <c r="C66" s="197">
        <f>PPCL_NG!P66+PPCL_Spot!P66+GT_NG!P66+GT_Spot!P66+Bawana_NG!P66+Bawana_RLNG!P66+Bawana_Spot!P66</f>
        <v>83.996134554323319</v>
      </c>
      <c r="D66" s="198">
        <f t="shared" si="0"/>
        <v>3.8654456766806788E-3</v>
      </c>
      <c r="E66" s="197">
        <f>PPCL_NG!J66+PPCL_Spot!J66+GT_NG!J66+GT_Spot!J66+Bawana_NG!J66+Bawana_RLNG!J66+Bawana_Spot!J66</f>
        <v>48</v>
      </c>
      <c r="F66" s="197">
        <f>PPCL_NG!Q66+PPCL_Spot!Q66+GT_NG!Q66+GT_Spot!Q66+Bawana_NG!Q66+Bawana_RLNG!Q66+Bawana_Spot!Q66</f>
        <v>47.997791173899039</v>
      </c>
      <c r="G66" s="198">
        <f t="shared" si="1"/>
        <v>2.208826100961403E-3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4.9997699139478167</v>
      </c>
      <c r="J66" s="198">
        <f t="shared" si="2"/>
        <v>2.3008605218333145E-4</v>
      </c>
      <c r="K66" s="197">
        <f>PPCL_NG!L66+PPCL_Spot!L66+GT_NG!L66+GT_Spot!L66+Bawana_NG!L66+Bawana_RLNG!L66+Bawana_Spot!L66</f>
        <v>23</v>
      </c>
      <c r="L66" s="197">
        <f>PPCL_NG!S66+PPCL_Spot!S66+GT_NG!S66+GT_Spot!S66+Bawana_NG!S66+Bawana_RLNG!S66+Bawana_Spot!S66</f>
        <v>22.998941604159956</v>
      </c>
      <c r="M66" s="198">
        <f t="shared" si="3"/>
        <v>1.0583958400438576E-3</v>
      </c>
      <c r="N66" s="197">
        <f>PPCL_NG!M66+PPCL_Spot!M66+GT_NG!M66+GT_Spot!M66+Bawana_NG!M66+Bawana_RLNG!M66+Bawana_Spot!M66</f>
        <v>57.31</v>
      </c>
      <c r="O66" s="197">
        <f>PPCL_NG!T66+PPCL_Spot!T66+GT_NG!T66+GT_Spot!T66+Bawana_NG!T66+Bawana_RLNG!T66+Bawana_Spot!T66</f>
        <v>57.307362753669878</v>
      </c>
      <c r="P66" s="198">
        <f t="shared" si="4"/>
        <v>2.6372463301242988E-3</v>
      </c>
      <c r="Q66" s="198">
        <f t="shared" si="5"/>
        <v>9.9999999999935696E-3</v>
      </c>
    </row>
    <row r="67" spans="1:17">
      <c r="A67" s="33" t="s">
        <v>109</v>
      </c>
      <c r="B67" s="197">
        <f>PPCL_NG!I67+PPCL_Spot!I67+GT_NG!I67+GT_Spot!I67+Bawana_NG!I67+Bawana_RLNG!I67+Bawana_Spot!I67</f>
        <v>84</v>
      </c>
      <c r="C67" s="197">
        <f>PPCL_NG!P67+PPCL_Spot!P67+GT_NG!P67+GT_Spot!P67+Bawana_NG!P67+Bawana_RLNG!P67+Bawana_Spot!P67</f>
        <v>83.996134554323319</v>
      </c>
      <c r="D67" s="198">
        <f t="shared" ref="D67:D99" si="6">B67-C67</f>
        <v>3.8654456766806788E-3</v>
      </c>
      <c r="E67" s="197">
        <f>PPCL_NG!J67+PPCL_Spot!J67+GT_NG!J67+GT_Spot!J67+Bawana_NG!J67+Bawana_RLNG!J67+Bawana_Spot!J67</f>
        <v>48</v>
      </c>
      <c r="F67" s="197">
        <f>PPCL_NG!Q67+PPCL_Spot!Q67+GT_NG!Q67+GT_Spot!Q67+Bawana_NG!Q67+Bawana_RLNG!Q67+Bawana_Spot!Q67</f>
        <v>47.997791173899039</v>
      </c>
      <c r="G67" s="198">
        <f t="shared" ref="G67:G99" si="7">E67-F67</f>
        <v>2.208826100961403E-3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4.9997699139478167</v>
      </c>
      <c r="J67" s="198">
        <f t="shared" ref="J67:J99" si="8">H67-I67</f>
        <v>2.3008605218333145E-4</v>
      </c>
      <c r="K67" s="197">
        <f>PPCL_NG!L67+PPCL_Spot!L67+GT_NG!L67+GT_Spot!L67+Bawana_NG!L67+Bawana_RLNG!L67+Bawana_Spot!L67</f>
        <v>23</v>
      </c>
      <c r="L67" s="197">
        <f>PPCL_NG!S67+PPCL_Spot!S67+GT_NG!S67+GT_Spot!S67+Bawana_NG!S67+Bawana_RLNG!S67+Bawana_Spot!S67</f>
        <v>22.998941604159956</v>
      </c>
      <c r="M67" s="198">
        <f t="shared" ref="M67:M99" si="9">K67-L67</f>
        <v>1.0583958400438576E-3</v>
      </c>
      <c r="N67" s="197">
        <f>PPCL_NG!M67+PPCL_Spot!M67+GT_NG!M67+GT_Spot!M67+Bawana_NG!M67+Bawana_RLNG!M67+Bawana_Spot!M67</f>
        <v>57.31</v>
      </c>
      <c r="O67" s="197">
        <f>PPCL_NG!T67+PPCL_Spot!T67+GT_NG!T67+GT_Spot!T67+Bawana_NG!T67+Bawana_RLNG!T67+Bawana_Spot!T67</f>
        <v>57.307362753669878</v>
      </c>
      <c r="P67" s="198">
        <f t="shared" ref="P67:P99" si="10">N67-O67</f>
        <v>2.6372463301242988E-3</v>
      </c>
      <c r="Q67" s="198">
        <f t="shared" si="5"/>
        <v>9.9999999999935696E-3</v>
      </c>
    </row>
    <row r="68" spans="1:17">
      <c r="A68" s="33" t="s">
        <v>110</v>
      </c>
      <c r="B68" s="197">
        <f>PPCL_NG!I68+PPCL_Spot!I68+GT_NG!I68+GT_Spot!I68+Bawana_NG!I68+Bawana_RLNG!I68+Bawana_Spot!I68</f>
        <v>84</v>
      </c>
      <c r="C68" s="197">
        <f>PPCL_NG!P68+PPCL_Spot!P68+GT_NG!P68+GT_Spot!P68+Bawana_NG!P68+Bawana_RLNG!P68+Bawana_Spot!P68</f>
        <v>83.996134554323319</v>
      </c>
      <c r="D68" s="198">
        <f t="shared" si="6"/>
        <v>3.8654456766806788E-3</v>
      </c>
      <c r="E68" s="197">
        <f>PPCL_NG!J68+PPCL_Spot!J68+GT_NG!J68+GT_Spot!J68+Bawana_NG!J68+Bawana_RLNG!J68+Bawana_Spot!J68</f>
        <v>48</v>
      </c>
      <c r="F68" s="197">
        <f>PPCL_NG!Q68+PPCL_Spot!Q68+GT_NG!Q68+GT_Spot!Q68+Bawana_NG!Q68+Bawana_RLNG!Q68+Bawana_Spot!Q68</f>
        <v>47.997791173899039</v>
      </c>
      <c r="G68" s="198">
        <f t="shared" si="7"/>
        <v>2.208826100961403E-3</v>
      </c>
      <c r="H68" s="197">
        <f>PPCL_NG!K68+PPCL_Spot!K68+GT_NG!K68+GT_Spot!K68+Bawana_NG!K68+Bawana_RLNG!K68+Bawana_Spot!K68</f>
        <v>5</v>
      </c>
      <c r="I68" s="197">
        <f>PPCL_NG!R68+PPCL_Spot!R68+GT_NG!R68+GT_Spot!R68+Bawana_NG!R68+Bawana_RLNG!R68+Bawana_Spot!R68</f>
        <v>4.9997699139478167</v>
      </c>
      <c r="J68" s="198">
        <f t="shared" si="8"/>
        <v>2.3008605218333145E-4</v>
      </c>
      <c r="K68" s="197">
        <f>PPCL_NG!L68+PPCL_Spot!L68+GT_NG!L68+GT_Spot!L68+Bawana_NG!L68+Bawana_RLNG!L68+Bawana_Spot!L68</f>
        <v>23</v>
      </c>
      <c r="L68" s="197">
        <f>PPCL_NG!S68+PPCL_Spot!S68+GT_NG!S68+GT_Spot!S68+Bawana_NG!S68+Bawana_RLNG!S68+Bawana_Spot!S68</f>
        <v>22.998941604159956</v>
      </c>
      <c r="M68" s="198">
        <f t="shared" si="9"/>
        <v>1.0583958400438576E-3</v>
      </c>
      <c r="N68" s="197">
        <f>PPCL_NG!M68+PPCL_Spot!M68+GT_NG!M68+GT_Spot!M68+Bawana_NG!M68+Bawana_RLNG!M68+Bawana_Spot!M68</f>
        <v>57.31</v>
      </c>
      <c r="O68" s="197">
        <f>PPCL_NG!T68+PPCL_Spot!T68+GT_NG!T68+GT_Spot!T68+Bawana_NG!T68+Bawana_RLNG!T68+Bawana_Spot!T68</f>
        <v>57.307362753669878</v>
      </c>
      <c r="P68" s="198">
        <f t="shared" si="10"/>
        <v>2.6372463301242988E-3</v>
      </c>
      <c r="Q68" s="198">
        <f t="shared" ref="Q68:Q99" si="11">D68+G68+J68+M68+P68</f>
        <v>9.9999999999935696E-3</v>
      </c>
    </row>
    <row r="69" spans="1:17">
      <c r="A69" s="33" t="s">
        <v>111</v>
      </c>
      <c r="B69" s="197">
        <f>PPCL_NG!I69+PPCL_Spot!I69+GT_NG!I69+GT_Spot!I69+Bawana_NG!I69+Bawana_RLNG!I69+Bawana_Spot!I69</f>
        <v>84</v>
      </c>
      <c r="C69" s="197">
        <f>PPCL_NG!P69+PPCL_Spot!P69+GT_NG!P69+GT_Spot!P69+Bawana_NG!P69+Bawana_RLNG!P69+Bawana_Spot!P69</f>
        <v>83.996134554323319</v>
      </c>
      <c r="D69" s="198">
        <f t="shared" si="6"/>
        <v>3.8654456766806788E-3</v>
      </c>
      <c r="E69" s="197">
        <f>PPCL_NG!J69+PPCL_Spot!J69+GT_NG!J69+GT_Spot!J69+Bawana_NG!J69+Bawana_RLNG!J69+Bawana_Spot!J69</f>
        <v>48</v>
      </c>
      <c r="F69" s="197">
        <f>PPCL_NG!Q69+PPCL_Spot!Q69+GT_NG!Q69+GT_Spot!Q69+Bawana_NG!Q69+Bawana_RLNG!Q69+Bawana_Spot!Q69</f>
        <v>47.997791173899039</v>
      </c>
      <c r="G69" s="198">
        <f t="shared" si="7"/>
        <v>2.208826100961403E-3</v>
      </c>
      <c r="H69" s="197">
        <f>PPCL_NG!K69+PPCL_Spot!K69+GT_NG!K69+GT_Spot!K69+Bawana_NG!K69+Bawana_RLNG!K69+Bawana_Spot!K69</f>
        <v>5</v>
      </c>
      <c r="I69" s="197">
        <f>PPCL_NG!R69+PPCL_Spot!R69+GT_NG!R69+GT_Spot!R69+Bawana_NG!R69+Bawana_RLNG!R69+Bawana_Spot!R69</f>
        <v>4.9997699139478167</v>
      </c>
      <c r="J69" s="198">
        <f t="shared" si="8"/>
        <v>2.3008605218333145E-4</v>
      </c>
      <c r="K69" s="197">
        <f>PPCL_NG!L69+PPCL_Spot!L69+GT_NG!L69+GT_Spot!L69+Bawana_NG!L69+Bawana_RLNG!L69+Bawana_Spot!L69</f>
        <v>23</v>
      </c>
      <c r="L69" s="197">
        <f>PPCL_NG!S69+PPCL_Spot!S69+GT_NG!S69+GT_Spot!S69+Bawana_NG!S69+Bawana_RLNG!S69+Bawana_Spot!S69</f>
        <v>22.998941604159956</v>
      </c>
      <c r="M69" s="198">
        <f t="shared" si="9"/>
        <v>1.0583958400438576E-3</v>
      </c>
      <c r="N69" s="197">
        <f>PPCL_NG!M69+PPCL_Spot!M69+GT_NG!M69+GT_Spot!M69+Bawana_NG!M69+Bawana_RLNG!M69+Bawana_Spot!M69</f>
        <v>57.31</v>
      </c>
      <c r="O69" s="197">
        <f>PPCL_NG!T69+PPCL_Spot!T69+GT_NG!T69+GT_Spot!T69+Bawana_NG!T69+Bawana_RLNG!T69+Bawana_Spot!T69</f>
        <v>57.307362753669878</v>
      </c>
      <c r="P69" s="198">
        <f t="shared" si="10"/>
        <v>2.6372463301242988E-3</v>
      </c>
      <c r="Q69" s="198">
        <f t="shared" si="11"/>
        <v>9.9999999999935696E-3</v>
      </c>
    </row>
    <row r="70" spans="1:17">
      <c r="A70" s="33" t="s">
        <v>112</v>
      </c>
      <c r="B70" s="197">
        <f>PPCL_NG!I70+PPCL_Spot!I70+GT_NG!I70+GT_Spot!I70+Bawana_NG!I70+Bawana_RLNG!I70+Bawana_Spot!I70</f>
        <v>84</v>
      </c>
      <c r="C70" s="197">
        <f>PPCL_NG!P70+PPCL_Spot!P70+GT_NG!P70+GT_Spot!P70+Bawana_NG!P70+Bawana_RLNG!P70+Bawana_Spot!P70</f>
        <v>83.996134554323319</v>
      </c>
      <c r="D70" s="198">
        <f t="shared" si="6"/>
        <v>3.8654456766806788E-3</v>
      </c>
      <c r="E70" s="197">
        <f>PPCL_NG!J70+PPCL_Spot!J70+GT_NG!J70+GT_Spot!J70+Bawana_NG!J70+Bawana_RLNG!J70+Bawana_Spot!J70</f>
        <v>48</v>
      </c>
      <c r="F70" s="197">
        <f>PPCL_NG!Q70+PPCL_Spot!Q70+GT_NG!Q70+GT_Spot!Q70+Bawana_NG!Q70+Bawana_RLNG!Q70+Bawana_Spot!Q70</f>
        <v>47.997791173899039</v>
      </c>
      <c r="G70" s="198">
        <f t="shared" si="7"/>
        <v>2.208826100961403E-3</v>
      </c>
      <c r="H70" s="197">
        <f>PPCL_NG!K70+PPCL_Spot!K70+GT_NG!K70+GT_Spot!K70+Bawana_NG!K70+Bawana_RLNG!K70+Bawana_Spot!K70</f>
        <v>5</v>
      </c>
      <c r="I70" s="197">
        <f>PPCL_NG!R70+PPCL_Spot!R70+GT_NG!R70+GT_Spot!R70+Bawana_NG!R70+Bawana_RLNG!R70+Bawana_Spot!R70</f>
        <v>4.9997699139478167</v>
      </c>
      <c r="J70" s="198">
        <f t="shared" si="8"/>
        <v>2.3008605218333145E-4</v>
      </c>
      <c r="K70" s="197">
        <f>PPCL_NG!L70+PPCL_Spot!L70+GT_NG!L70+GT_Spot!L70+Bawana_NG!L70+Bawana_RLNG!L70+Bawana_Spot!L70</f>
        <v>23</v>
      </c>
      <c r="L70" s="197">
        <f>PPCL_NG!S70+PPCL_Spot!S70+GT_NG!S70+GT_Spot!S70+Bawana_NG!S70+Bawana_RLNG!S70+Bawana_Spot!S70</f>
        <v>22.998941604159956</v>
      </c>
      <c r="M70" s="198">
        <f t="shared" si="9"/>
        <v>1.0583958400438576E-3</v>
      </c>
      <c r="N70" s="197">
        <f>PPCL_NG!M70+PPCL_Spot!M70+GT_NG!M70+GT_Spot!M70+Bawana_NG!M70+Bawana_RLNG!M70+Bawana_Spot!M70</f>
        <v>57.31</v>
      </c>
      <c r="O70" s="197">
        <f>PPCL_NG!T70+PPCL_Spot!T70+GT_NG!T70+GT_Spot!T70+Bawana_NG!T70+Bawana_RLNG!T70+Bawana_Spot!T70</f>
        <v>57.307362753669878</v>
      </c>
      <c r="P70" s="198">
        <f t="shared" si="10"/>
        <v>2.6372463301242988E-3</v>
      </c>
      <c r="Q70" s="198">
        <f t="shared" si="11"/>
        <v>9.9999999999935696E-3</v>
      </c>
    </row>
    <row r="71" spans="1:17">
      <c r="A71" s="33" t="s">
        <v>113</v>
      </c>
      <c r="B71" s="197">
        <f>PPCL_NG!I71+PPCL_Spot!I71+GT_NG!I71+GT_Spot!I71+Bawana_NG!I71+Bawana_RLNG!I71+Bawana_Spot!I71</f>
        <v>84</v>
      </c>
      <c r="C71" s="197">
        <f>PPCL_NG!P71+PPCL_Spot!P71+GT_NG!P71+GT_Spot!P71+Bawana_NG!P71+Bawana_RLNG!P71+Bawana_Spot!P71</f>
        <v>83.996134554323319</v>
      </c>
      <c r="D71" s="198">
        <f t="shared" si="6"/>
        <v>3.8654456766806788E-3</v>
      </c>
      <c r="E71" s="197">
        <f>PPCL_NG!J71+PPCL_Spot!J71+GT_NG!J71+GT_Spot!J71+Bawana_NG!J71+Bawana_RLNG!J71+Bawana_Spot!J71</f>
        <v>48</v>
      </c>
      <c r="F71" s="197">
        <f>PPCL_NG!Q71+PPCL_Spot!Q71+GT_NG!Q71+GT_Spot!Q71+Bawana_NG!Q71+Bawana_RLNG!Q71+Bawana_Spot!Q71</f>
        <v>47.997791173899039</v>
      </c>
      <c r="G71" s="198">
        <f t="shared" si="7"/>
        <v>2.208826100961403E-3</v>
      </c>
      <c r="H71" s="197">
        <f>PPCL_NG!K71+PPCL_Spot!K71+GT_NG!K71+GT_Spot!K71+Bawana_NG!K71+Bawana_RLNG!K71+Bawana_Spot!K71</f>
        <v>5</v>
      </c>
      <c r="I71" s="197">
        <f>PPCL_NG!R71+PPCL_Spot!R71+GT_NG!R71+GT_Spot!R71+Bawana_NG!R71+Bawana_RLNG!R71+Bawana_Spot!R71</f>
        <v>4.9997699139478167</v>
      </c>
      <c r="J71" s="198">
        <f t="shared" si="8"/>
        <v>2.3008605218333145E-4</v>
      </c>
      <c r="K71" s="197">
        <f>PPCL_NG!L71+PPCL_Spot!L71+GT_NG!L71+GT_Spot!L71+Bawana_NG!L71+Bawana_RLNG!L71+Bawana_Spot!L71</f>
        <v>23</v>
      </c>
      <c r="L71" s="197">
        <f>PPCL_NG!S71+PPCL_Spot!S71+GT_NG!S71+GT_Spot!S71+Bawana_NG!S71+Bawana_RLNG!S71+Bawana_Spot!S71</f>
        <v>22.998941604159956</v>
      </c>
      <c r="M71" s="198">
        <f t="shared" si="9"/>
        <v>1.0583958400438576E-3</v>
      </c>
      <c r="N71" s="197">
        <f>PPCL_NG!M71+PPCL_Spot!M71+GT_NG!M71+GT_Spot!M71+Bawana_NG!M71+Bawana_RLNG!M71+Bawana_Spot!M71</f>
        <v>57.31</v>
      </c>
      <c r="O71" s="197">
        <f>PPCL_NG!T71+PPCL_Spot!T71+GT_NG!T71+GT_Spot!T71+Bawana_NG!T71+Bawana_RLNG!T71+Bawana_Spot!T71</f>
        <v>57.307362753669878</v>
      </c>
      <c r="P71" s="198">
        <f t="shared" si="10"/>
        <v>2.6372463301242988E-3</v>
      </c>
      <c r="Q71" s="198">
        <f t="shared" si="11"/>
        <v>9.9999999999935696E-3</v>
      </c>
    </row>
    <row r="72" spans="1:17">
      <c r="A72" s="33" t="s">
        <v>114</v>
      </c>
      <c r="B72" s="197">
        <f>PPCL_NG!I72+PPCL_Spot!I72+GT_NG!I72+GT_Spot!I72+Bawana_NG!I72+Bawana_RLNG!I72+Bawana_Spot!I72</f>
        <v>84</v>
      </c>
      <c r="C72" s="197">
        <f>PPCL_NG!P72+PPCL_Spot!P72+GT_NG!P72+GT_Spot!P72+Bawana_NG!P72+Bawana_RLNG!P72+Bawana_Spot!P72</f>
        <v>83.996134554323319</v>
      </c>
      <c r="D72" s="198">
        <f t="shared" si="6"/>
        <v>3.8654456766806788E-3</v>
      </c>
      <c r="E72" s="197">
        <f>PPCL_NG!J72+PPCL_Spot!J72+GT_NG!J72+GT_Spot!J72+Bawana_NG!J72+Bawana_RLNG!J72+Bawana_Spot!J72</f>
        <v>48</v>
      </c>
      <c r="F72" s="197">
        <f>PPCL_NG!Q72+PPCL_Spot!Q72+GT_NG!Q72+GT_Spot!Q72+Bawana_NG!Q72+Bawana_RLNG!Q72+Bawana_Spot!Q72</f>
        <v>47.997791173899039</v>
      </c>
      <c r="G72" s="198">
        <f t="shared" si="7"/>
        <v>2.208826100961403E-3</v>
      </c>
      <c r="H72" s="197">
        <f>PPCL_NG!K72+PPCL_Spot!K72+GT_NG!K72+GT_Spot!K72+Bawana_NG!K72+Bawana_RLNG!K72+Bawana_Spot!K72</f>
        <v>5</v>
      </c>
      <c r="I72" s="197">
        <f>PPCL_NG!R72+PPCL_Spot!R72+GT_NG!R72+GT_Spot!R72+Bawana_NG!R72+Bawana_RLNG!R72+Bawana_Spot!R72</f>
        <v>4.9997699139478167</v>
      </c>
      <c r="J72" s="198">
        <f t="shared" si="8"/>
        <v>2.3008605218333145E-4</v>
      </c>
      <c r="K72" s="197">
        <f>PPCL_NG!L72+PPCL_Spot!L72+GT_NG!L72+GT_Spot!L72+Bawana_NG!L72+Bawana_RLNG!L72+Bawana_Spot!L72</f>
        <v>23</v>
      </c>
      <c r="L72" s="197">
        <f>PPCL_NG!S72+PPCL_Spot!S72+GT_NG!S72+GT_Spot!S72+Bawana_NG!S72+Bawana_RLNG!S72+Bawana_Spot!S72</f>
        <v>22.998941604159956</v>
      </c>
      <c r="M72" s="198">
        <f t="shared" si="9"/>
        <v>1.0583958400438576E-3</v>
      </c>
      <c r="N72" s="197">
        <f>PPCL_NG!M72+PPCL_Spot!M72+GT_NG!M72+GT_Spot!M72+Bawana_NG!M72+Bawana_RLNG!M72+Bawana_Spot!M72</f>
        <v>57.31</v>
      </c>
      <c r="O72" s="197">
        <f>PPCL_NG!T72+PPCL_Spot!T72+GT_NG!T72+GT_Spot!T72+Bawana_NG!T72+Bawana_RLNG!T72+Bawana_Spot!T72</f>
        <v>57.307362753669878</v>
      </c>
      <c r="P72" s="198">
        <f t="shared" si="10"/>
        <v>2.6372463301242988E-3</v>
      </c>
      <c r="Q72" s="198">
        <f t="shared" si="11"/>
        <v>9.9999999999935696E-3</v>
      </c>
    </row>
    <row r="73" spans="1:17">
      <c r="A73" s="33" t="s">
        <v>115</v>
      </c>
      <c r="B73" s="197">
        <f>PPCL_NG!I73+PPCL_Spot!I73+GT_NG!I73+GT_Spot!I73+Bawana_NG!I73+Bawana_RLNG!I73+Bawana_Spot!I73</f>
        <v>84</v>
      </c>
      <c r="C73" s="197">
        <f>PPCL_NG!P73+PPCL_Spot!P73+GT_NG!P73+GT_Spot!P73+Bawana_NG!P73+Bawana_RLNG!P73+Bawana_Spot!P73</f>
        <v>84</v>
      </c>
      <c r="D73" s="198">
        <f t="shared" si="6"/>
        <v>0</v>
      </c>
      <c r="E73" s="197">
        <f>PPCL_NG!J73+PPCL_Spot!J73+GT_NG!J73+GT_Spot!J73+Bawana_NG!J73+Bawana_RLNG!J73+Bawana_Spot!J73</f>
        <v>48</v>
      </c>
      <c r="F73" s="197">
        <f>PPCL_NG!Q73+PPCL_Spot!Q73+GT_NG!Q73+GT_Spot!Q73+Bawana_NG!Q73+Bawana_RLNG!Q73+Bawana_Spot!Q73</f>
        <v>48</v>
      </c>
      <c r="G73" s="198">
        <f t="shared" si="7"/>
        <v>0</v>
      </c>
      <c r="H73" s="197">
        <f>PPCL_NG!K73+PPCL_Spot!K73+GT_NG!K73+GT_Spot!K73+Bawana_NG!K73+Bawana_RLNG!K73+Bawana_Spot!K73</f>
        <v>5</v>
      </c>
      <c r="I73" s="197">
        <f>PPCL_NG!R73+PPCL_Spot!R73+GT_NG!R73+GT_Spot!R73+Bawana_NG!R73+Bawana_RLNG!R73+Bawana_Spot!R73</f>
        <v>5</v>
      </c>
      <c r="J73" s="198">
        <f t="shared" si="8"/>
        <v>0</v>
      </c>
      <c r="K73" s="197">
        <f>PPCL_NG!L73+PPCL_Spot!L73+GT_NG!L73+GT_Spot!L73+Bawana_NG!L73+Bawana_RLNG!L73+Bawana_Spot!L73</f>
        <v>23</v>
      </c>
      <c r="L73" s="197">
        <f>PPCL_NG!S73+PPCL_Spot!S73+GT_NG!S73+GT_Spot!S73+Bawana_NG!S73+Bawana_RLNG!S73+Bawana_Spot!S73</f>
        <v>23</v>
      </c>
      <c r="M73" s="198">
        <f t="shared" si="9"/>
        <v>0</v>
      </c>
      <c r="N73" s="197">
        <f>PPCL_NG!M73+PPCL_Spot!M73+GT_NG!M73+GT_Spot!M73+Bawana_NG!M73+Bawana_RLNG!M73+Bawana_Spot!M73</f>
        <v>53.43</v>
      </c>
      <c r="O73" s="197">
        <f>PPCL_NG!T73+PPCL_Spot!T73+GT_NG!T73+GT_Spot!T73+Bawana_NG!T73+Bawana_RLNG!T73+Bawana_Spot!T73</f>
        <v>53.43</v>
      </c>
      <c r="P73" s="198">
        <f t="shared" si="10"/>
        <v>0</v>
      </c>
      <c r="Q73" s="198">
        <f t="shared" si="11"/>
        <v>0</v>
      </c>
    </row>
    <row r="74" spans="1:17">
      <c r="A74" s="33" t="s">
        <v>116</v>
      </c>
      <c r="B74" s="197">
        <f>PPCL_NG!I74+PPCL_Spot!I74+GT_NG!I74+GT_Spot!I74+Bawana_NG!I74+Bawana_RLNG!I74+Bawana_Spot!I74</f>
        <v>84</v>
      </c>
      <c r="C74" s="197">
        <f>PPCL_NG!P74+PPCL_Spot!P74+GT_NG!P74+GT_Spot!P74+Bawana_NG!P74+Bawana_RLNG!P74+Bawana_Spot!P74</f>
        <v>84</v>
      </c>
      <c r="D74" s="198">
        <f t="shared" si="6"/>
        <v>0</v>
      </c>
      <c r="E74" s="197">
        <f>PPCL_NG!J74+PPCL_Spot!J74+GT_NG!J74+GT_Spot!J74+Bawana_NG!J74+Bawana_RLNG!J74+Bawana_Spot!J74</f>
        <v>48</v>
      </c>
      <c r="F74" s="197">
        <f>PPCL_NG!Q74+PPCL_Spot!Q74+GT_NG!Q74+GT_Spot!Q74+Bawana_NG!Q74+Bawana_RLNG!Q74+Bawana_Spot!Q74</f>
        <v>48</v>
      </c>
      <c r="G74" s="198">
        <f t="shared" si="7"/>
        <v>0</v>
      </c>
      <c r="H74" s="197">
        <f>PPCL_NG!K74+PPCL_Spot!K74+GT_NG!K74+GT_Spot!K74+Bawana_NG!K74+Bawana_RLNG!K74+Bawana_Spot!K74</f>
        <v>5</v>
      </c>
      <c r="I74" s="197">
        <f>PPCL_NG!R74+PPCL_Spot!R74+GT_NG!R74+GT_Spot!R74+Bawana_NG!R74+Bawana_RLNG!R74+Bawana_Spot!R74</f>
        <v>5</v>
      </c>
      <c r="J74" s="198">
        <f t="shared" si="8"/>
        <v>0</v>
      </c>
      <c r="K74" s="197">
        <f>PPCL_NG!L74+PPCL_Spot!L74+GT_NG!L74+GT_Spot!L74+Bawana_NG!L74+Bawana_RLNG!L74+Bawana_Spot!L74</f>
        <v>23</v>
      </c>
      <c r="L74" s="197">
        <f>PPCL_NG!S74+PPCL_Spot!S74+GT_NG!S74+GT_Spot!S74+Bawana_NG!S74+Bawana_RLNG!S74+Bawana_Spot!S74</f>
        <v>23</v>
      </c>
      <c r="M74" s="198">
        <f t="shared" si="9"/>
        <v>0</v>
      </c>
      <c r="N74" s="197">
        <f>PPCL_NG!M74+PPCL_Spot!M74+GT_NG!M74+GT_Spot!M74+Bawana_NG!M74+Bawana_RLNG!M74+Bawana_Spot!M74</f>
        <v>53.43</v>
      </c>
      <c r="O74" s="197">
        <f>PPCL_NG!T74+PPCL_Spot!T74+GT_NG!T74+GT_Spot!T74+Bawana_NG!T74+Bawana_RLNG!T74+Bawana_Spot!T74</f>
        <v>53.43</v>
      </c>
      <c r="P74" s="198">
        <f t="shared" si="10"/>
        <v>0</v>
      </c>
      <c r="Q74" s="198">
        <f t="shared" si="11"/>
        <v>0</v>
      </c>
    </row>
    <row r="75" spans="1:17">
      <c r="A75" s="33" t="s">
        <v>117</v>
      </c>
      <c r="B75" s="197">
        <f>PPCL_NG!I75+PPCL_Spot!I75+GT_NG!I75+GT_Spot!I75+Bawana_NG!I75+Bawana_RLNG!I75+Bawana_Spot!I75</f>
        <v>84</v>
      </c>
      <c r="C75" s="197">
        <f>PPCL_NG!P75+PPCL_Spot!P75+GT_NG!P75+GT_Spot!P75+Bawana_NG!P75+Bawana_RLNG!P75+Bawana_Spot!P75</f>
        <v>84</v>
      </c>
      <c r="D75" s="198">
        <f t="shared" si="6"/>
        <v>0</v>
      </c>
      <c r="E75" s="197">
        <f>PPCL_NG!J75+PPCL_Spot!J75+GT_NG!J75+GT_Spot!J75+Bawana_NG!J75+Bawana_RLNG!J75+Bawana_Spot!J75</f>
        <v>48</v>
      </c>
      <c r="F75" s="197">
        <f>PPCL_NG!Q75+PPCL_Spot!Q75+GT_NG!Q75+GT_Spot!Q75+Bawana_NG!Q75+Bawana_RLNG!Q75+Bawana_Spot!Q75</f>
        <v>48</v>
      </c>
      <c r="G75" s="198">
        <f t="shared" si="7"/>
        <v>0</v>
      </c>
      <c r="H75" s="197">
        <f>PPCL_NG!K75+PPCL_Spot!K75+GT_NG!K75+GT_Spot!K75+Bawana_NG!K75+Bawana_RLNG!K75+Bawana_Spot!K75</f>
        <v>5</v>
      </c>
      <c r="I75" s="197">
        <f>PPCL_NG!R75+PPCL_Spot!R75+GT_NG!R75+GT_Spot!R75+Bawana_NG!R75+Bawana_RLNG!R75+Bawana_Spot!R75</f>
        <v>5</v>
      </c>
      <c r="J75" s="198">
        <f t="shared" si="8"/>
        <v>0</v>
      </c>
      <c r="K75" s="197">
        <f>PPCL_NG!L75+PPCL_Spot!L75+GT_NG!L75+GT_Spot!L75+Bawana_NG!L75+Bawana_RLNG!L75+Bawana_Spot!L75</f>
        <v>23</v>
      </c>
      <c r="L75" s="197">
        <f>PPCL_NG!S75+PPCL_Spot!S75+GT_NG!S75+GT_Spot!S75+Bawana_NG!S75+Bawana_RLNG!S75+Bawana_Spot!S75</f>
        <v>23</v>
      </c>
      <c r="M75" s="198">
        <f t="shared" si="9"/>
        <v>0</v>
      </c>
      <c r="N75" s="197">
        <f>PPCL_NG!M75+PPCL_Spot!M75+GT_NG!M75+GT_Spot!M75+Bawana_NG!M75+Bawana_RLNG!M75+Bawana_Spot!M75</f>
        <v>50</v>
      </c>
      <c r="O75" s="197">
        <f>PPCL_NG!T75+PPCL_Spot!T75+GT_NG!T75+GT_Spot!T75+Bawana_NG!T75+Bawana_RLNG!T75+Bawana_Spot!T75</f>
        <v>50</v>
      </c>
      <c r="P75" s="198">
        <f t="shared" si="10"/>
        <v>0</v>
      </c>
      <c r="Q75" s="198">
        <f t="shared" si="11"/>
        <v>0</v>
      </c>
    </row>
    <row r="76" spans="1:17">
      <c r="A76" s="33" t="s">
        <v>118</v>
      </c>
      <c r="B76" s="197">
        <f>PPCL_NG!I76+PPCL_Spot!I76+GT_NG!I76+GT_Spot!I76+Bawana_NG!I76+Bawana_RLNG!I76+Bawana_Spot!I76</f>
        <v>84</v>
      </c>
      <c r="C76" s="197">
        <f>PPCL_NG!P76+PPCL_Spot!P76+GT_NG!P76+GT_Spot!P76+Bawana_NG!P76+Bawana_RLNG!P76+Bawana_Spot!P76</f>
        <v>84</v>
      </c>
      <c r="D76" s="198">
        <f t="shared" si="6"/>
        <v>0</v>
      </c>
      <c r="E76" s="197">
        <f>PPCL_NG!J76+PPCL_Spot!J76+GT_NG!J76+GT_Spot!J76+Bawana_NG!J76+Bawana_RLNG!J76+Bawana_Spot!J76</f>
        <v>48</v>
      </c>
      <c r="F76" s="197">
        <f>PPCL_NG!Q76+PPCL_Spot!Q76+GT_NG!Q76+GT_Spot!Q76+Bawana_NG!Q76+Bawana_RLNG!Q76+Bawana_Spot!Q76</f>
        <v>48</v>
      </c>
      <c r="G76" s="198">
        <f t="shared" si="7"/>
        <v>0</v>
      </c>
      <c r="H76" s="197">
        <f>PPCL_NG!K76+PPCL_Spot!K76+GT_NG!K76+GT_Spot!K76+Bawana_NG!K76+Bawana_RLNG!K76+Bawana_Spot!K76</f>
        <v>5</v>
      </c>
      <c r="I76" s="197">
        <f>PPCL_NG!R76+PPCL_Spot!R76+GT_NG!R76+GT_Spot!R76+Bawana_NG!R76+Bawana_RLNG!R76+Bawana_Spot!R76</f>
        <v>5</v>
      </c>
      <c r="J76" s="198">
        <f t="shared" si="8"/>
        <v>0</v>
      </c>
      <c r="K76" s="197">
        <f>PPCL_NG!L76+PPCL_Spot!L76+GT_NG!L76+GT_Spot!L76+Bawana_NG!L76+Bawana_RLNG!L76+Bawana_Spot!L76</f>
        <v>23</v>
      </c>
      <c r="L76" s="197">
        <f>PPCL_NG!S76+PPCL_Spot!S76+GT_NG!S76+GT_Spot!S76+Bawana_NG!S76+Bawana_RLNG!S76+Bawana_Spot!S76</f>
        <v>23</v>
      </c>
      <c r="M76" s="198">
        <f t="shared" si="9"/>
        <v>0</v>
      </c>
      <c r="N76" s="197">
        <f>PPCL_NG!M76+PPCL_Spot!M76+GT_NG!M76+GT_Spot!M76+Bawana_NG!M76+Bawana_RLNG!M76+Bawana_Spot!M76</f>
        <v>50</v>
      </c>
      <c r="O76" s="197">
        <f>PPCL_NG!T76+PPCL_Spot!T76+GT_NG!T76+GT_Spot!T76+Bawana_NG!T76+Bawana_RLNG!T76+Bawana_Spot!T76</f>
        <v>50</v>
      </c>
      <c r="P76" s="198">
        <f t="shared" si="10"/>
        <v>0</v>
      </c>
      <c r="Q76" s="198">
        <f t="shared" si="11"/>
        <v>0</v>
      </c>
    </row>
    <row r="77" spans="1:17">
      <c r="A77" s="33" t="s">
        <v>119</v>
      </c>
      <c r="B77" s="197">
        <f>PPCL_NG!I77+PPCL_Spot!I77+GT_NG!I77+GT_Spot!I77+Bawana_NG!I77+Bawana_RLNG!I77+Bawana_Spot!I77</f>
        <v>84</v>
      </c>
      <c r="C77" s="197">
        <f>PPCL_NG!P77+PPCL_Spot!P77+GT_NG!P77+GT_Spot!P77+Bawana_NG!P77+Bawana_RLNG!P77+Bawana_Spot!P77</f>
        <v>84</v>
      </c>
      <c r="D77" s="198">
        <f t="shared" si="6"/>
        <v>0</v>
      </c>
      <c r="E77" s="197">
        <f>PPCL_NG!J77+PPCL_Spot!J77+GT_NG!J77+GT_Spot!J77+Bawana_NG!J77+Bawana_RLNG!J77+Bawana_Spot!J77</f>
        <v>48</v>
      </c>
      <c r="F77" s="197">
        <f>PPCL_NG!Q77+PPCL_Spot!Q77+GT_NG!Q77+GT_Spot!Q77+Bawana_NG!Q77+Bawana_RLNG!Q77+Bawana_Spot!Q77</f>
        <v>48</v>
      </c>
      <c r="G77" s="198">
        <f t="shared" si="7"/>
        <v>0</v>
      </c>
      <c r="H77" s="197">
        <f>PPCL_NG!K77+PPCL_Spot!K77+GT_NG!K77+GT_Spot!K77+Bawana_NG!K77+Bawana_RLNG!K77+Bawana_Spot!K77</f>
        <v>5</v>
      </c>
      <c r="I77" s="197">
        <f>PPCL_NG!R77+PPCL_Spot!R77+GT_NG!R77+GT_Spot!R77+Bawana_NG!R77+Bawana_RLNG!R77+Bawana_Spot!R77</f>
        <v>5</v>
      </c>
      <c r="J77" s="198">
        <f t="shared" si="8"/>
        <v>0</v>
      </c>
      <c r="K77" s="197">
        <f>PPCL_NG!L77+PPCL_Spot!L77+GT_NG!L77+GT_Spot!L77+Bawana_NG!L77+Bawana_RLNG!L77+Bawana_Spot!L77</f>
        <v>23</v>
      </c>
      <c r="L77" s="197">
        <f>PPCL_NG!S77+PPCL_Spot!S77+GT_NG!S77+GT_Spot!S77+Bawana_NG!S77+Bawana_RLNG!S77+Bawana_Spot!S77</f>
        <v>23</v>
      </c>
      <c r="M77" s="198">
        <f t="shared" si="9"/>
        <v>0</v>
      </c>
      <c r="N77" s="197">
        <f>PPCL_NG!M77+PPCL_Spot!M77+GT_NG!M77+GT_Spot!M77+Bawana_NG!M77+Bawana_RLNG!M77+Bawana_Spot!M77</f>
        <v>50</v>
      </c>
      <c r="O77" s="197">
        <f>PPCL_NG!T77+PPCL_Spot!T77+GT_NG!T77+GT_Spot!T77+Bawana_NG!T77+Bawana_RLNG!T77+Bawana_Spot!T77</f>
        <v>50</v>
      </c>
      <c r="P77" s="198">
        <f t="shared" si="10"/>
        <v>0</v>
      </c>
      <c r="Q77" s="198">
        <f t="shared" si="11"/>
        <v>0</v>
      </c>
    </row>
    <row r="78" spans="1:17">
      <c r="A78" s="33" t="s">
        <v>120</v>
      </c>
      <c r="B78" s="197">
        <f>PPCL_NG!I78+PPCL_Spot!I78+GT_NG!I78+GT_Spot!I78+Bawana_NG!I78+Bawana_RLNG!I78+Bawana_Spot!I78</f>
        <v>84</v>
      </c>
      <c r="C78" s="197">
        <f>PPCL_NG!P78+PPCL_Spot!P78+GT_NG!P78+GT_Spot!P78+Bawana_NG!P78+Bawana_RLNG!P78+Bawana_Spot!P78</f>
        <v>84</v>
      </c>
      <c r="D78" s="198">
        <f t="shared" si="6"/>
        <v>0</v>
      </c>
      <c r="E78" s="197">
        <f>PPCL_NG!J78+PPCL_Spot!J78+GT_NG!J78+GT_Spot!J78+Bawana_NG!J78+Bawana_RLNG!J78+Bawana_Spot!J78</f>
        <v>48</v>
      </c>
      <c r="F78" s="197">
        <f>PPCL_NG!Q78+PPCL_Spot!Q78+GT_NG!Q78+GT_Spot!Q78+Bawana_NG!Q78+Bawana_RLNG!Q78+Bawana_Spot!Q78</f>
        <v>48</v>
      </c>
      <c r="G78" s="198">
        <f t="shared" si="7"/>
        <v>0</v>
      </c>
      <c r="H78" s="197">
        <f>PPCL_NG!K78+PPCL_Spot!K78+GT_NG!K78+GT_Spot!K78+Bawana_NG!K78+Bawana_RLNG!K78+Bawana_Spot!K78</f>
        <v>5</v>
      </c>
      <c r="I78" s="197">
        <f>PPCL_NG!R78+PPCL_Spot!R78+GT_NG!R78+GT_Spot!R78+Bawana_NG!R78+Bawana_RLNG!R78+Bawana_Spot!R78</f>
        <v>5</v>
      </c>
      <c r="J78" s="198">
        <f t="shared" si="8"/>
        <v>0</v>
      </c>
      <c r="K78" s="197">
        <f>PPCL_NG!L78+PPCL_Spot!L78+GT_NG!L78+GT_Spot!L78+Bawana_NG!L78+Bawana_RLNG!L78+Bawana_Spot!L78</f>
        <v>23</v>
      </c>
      <c r="L78" s="197">
        <f>PPCL_NG!S78+PPCL_Spot!S78+GT_NG!S78+GT_Spot!S78+Bawana_NG!S78+Bawana_RLNG!S78+Bawana_Spot!S78</f>
        <v>23</v>
      </c>
      <c r="M78" s="198">
        <f t="shared" si="9"/>
        <v>0</v>
      </c>
      <c r="N78" s="197">
        <f>PPCL_NG!M78+PPCL_Spot!M78+GT_NG!M78+GT_Spot!M78+Bawana_NG!M78+Bawana_RLNG!M78+Bawana_Spot!M78</f>
        <v>69.61</v>
      </c>
      <c r="O78" s="197">
        <f>PPCL_NG!T78+PPCL_Spot!T78+GT_NG!T78+GT_Spot!T78+Bawana_NG!T78+Bawana_RLNG!T78+Bawana_Spot!T78</f>
        <v>69.61</v>
      </c>
      <c r="P78" s="198">
        <f t="shared" si="10"/>
        <v>0</v>
      </c>
      <c r="Q78" s="198">
        <f t="shared" si="11"/>
        <v>0</v>
      </c>
    </row>
    <row r="79" spans="1:17">
      <c r="A79" s="33" t="s">
        <v>121</v>
      </c>
      <c r="B79" s="197">
        <f>PPCL_NG!I79+PPCL_Spot!I79+GT_NG!I79+GT_Spot!I79+Bawana_NG!I79+Bawana_RLNG!I79+Bawana_Spot!I79</f>
        <v>84</v>
      </c>
      <c r="C79" s="197">
        <f>PPCL_NG!P79+PPCL_Spot!P79+GT_NG!P79+GT_Spot!P79+Bawana_NG!P79+Bawana_RLNG!P79+Bawana_Spot!P79</f>
        <v>84</v>
      </c>
      <c r="D79" s="198">
        <f t="shared" si="6"/>
        <v>0</v>
      </c>
      <c r="E79" s="197">
        <f>PPCL_NG!J79+PPCL_Spot!J79+GT_NG!J79+GT_Spot!J79+Bawana_NG!J79+Bawana_RLNG!J79+Bawana_Spot!J79</f>
        <v>48</v>
      </c>
      <c r="F79" s="197">
        <f>PPCL_NG!Q79+PPCL_Spot!Q79+GT_NG!Q79+GT_Spot!Q79+Bawana_NG!Q79+Bawana_RLNG!Q79+Bawana_Spot!Q79</f>
        <v>48</v>
      </c>
      <c r="G79" s="198">
        <f t="shared" si="7"/>
        <v>0</v>
      </c>
      <c r="H79" s="197">
        <f>PPCL_NG!K79+PPCL_Spot!K79+GT_NG!K79+GT_Spot!K79+Bawana_NG!K79+Bawana_RLNG!K79+Bawana_Spot!K79</f>
        <v>5</v>
      </c>
      <c r="I79" s="197">
        <f>PPCL_NG!R79+PPCL_Spot!R79+GT_NG!R79+GT_Spot!R79+Bawana_NG!R79+Bawana_RLNG!R79+Bawana_Spot!R79</f>
        <v>5</v>
      </c>
      <c r="J79" s="198">
        <f t="shared" si="8"/>
        <v>0</v>
      </c>
      <c r="K79" s="197">
        <f>PPCL_NG!L79+PPCL_Spot!L79+GT_NG!L79+GT_Spot!L79+Bawana_NG!L79+Bawana_RLNG!L79+Bawana_Spot!L79</f>
        <v>23</v>
      </c>
      <c r="L79" s="197">
        <f>PPCL_NG!S79+PPCL_Spot!S79+GT_NG!S79+GT_Spot!S79+Bawana_NG!S79+Bawana_RLNG!S79+Bawana_Spot!S79</f>
        <v>23</v>
      </c>
      <c r="M79" s="198">
        <f t="shared" si="9"/>
        <v>0</v>
      </c>
      <c r="N79" s="197">
        <f>PPCL_NG!M79+PPCL_Spot!M79+GT_NG!M79+GT_Spot!M79+Bawana_NG!M79+Bawana_RLNG!M79+Bawana_Spot!M79</f>
        <v>69.61</v>
      </c>
      <c r="O79" s="197">
        <f>PPCL_NG!T79+PPCL_Spot!T79+GT_NG!T79+GT_Spot!T79+Bawana_NG!T79+Bawana_RLNG!T79+Bawana_Spot!T79</f>
        <v>69.61</v>
      </c>
      <c r="P79" s="198">
        <f t="shared" si="10"/>
        <v>0</v>
      </c>
      <c r="Q79" s="198">
        <f t="shared" si="11"/>
        <v>0</v>
      </c>
    </row>
    <row r="80" spans="1:17">
      <c r="A80" s="33" t="s">
        <v>122</v>
      </c>
      <c r="B80" s="197">
        <f>PPCL_NG!I80+PPCL_Spot!I80+GT_NG!I80+GT_Spot!I80+Bawana_NG!I80+Bawana_RLNG!I80+Bawana_Spot!I80</f>
        <v>84</v>
      </c>
      <c r="C80" s="197">
        <f>PPCL_NG!P80+PPCL_Spot!P80+GT_NG!P80+GT_Spot!P80+Bawana_NG!P80+Bawana_RLNG!P80+Bawana_Spot!P80</f>
        <v>84</v>
      </c>
      <c r="D80" s="198">
        <f t="shared" si="6"/>
        <v>0</v>
      </c>
      <c r="E80" s="197">
        <f>PPCL_NG!J80+PPCL_Spot!J80+GT_NG!J80+GT_Spot!J80+Bawana_NG!J80+Bawana_RLNG!J80+Bawana_Spot!J80</f>
        <v>48</v>
      </c>
      <c r="F80" s="197">
        <f>PPCL_NG!Q80+PPCL_Spot!Q80+GT_NG!Q80+GT_Spot!Q80+Bawana_NG!Q80+Bawana_RLNG!Q80+Bawana_Spot!Q80</f>
        <v>48</v>
      </c>
      <c r="G80" s="198">
        <f t="shared" si="7"/>
        <v>0</v>
      </c>
      <c r="H80" s="197">
        <f>PPCL_NG!K80+PPCL_Spot!K80+GT_NG!K80+GT_Spot!K80+Bawana_NG!K80+Bawana_RLNG!K80+Bawana_Spot!K80</f>
        <v>5</v>
      </c>
      <c r="I80" s="197">
        <f>PPCL_NG!R80+PPCL_Spot!R80+GT_NG!R80+GT_Spot!R80+Bawana_NG!R80+Bawana_RLNG!R80+Bawana_Spot!R80</f>
        <v>5</v>
      </c>
      <c r="J80" s="198">
        <f t="shared" si="8"/>
        <v>0</v>
      </c>
      <c r="K80" s="197">
        <f>PPCL_NG!L80+PPCL_Spot!L80+GT_NG!L80+GT_Spot!L80+Bawana_NG!L80+Bawana_RLNG!L80+Bawana_Spot!L80</f>
        <v>23</v>
      </c>
      <c r="L80" s="197">
        <f>PPCL_NG!S80+PPCL_Spot!S80+GT_NG!S80+GT_Spot!S80+Bawana_NG!S80+Bawana_RLNG!S80+Bawana_Spot!S80</f>
        <v>23</v>
      </c>
      <c r="M80" s="198">
        <f t="shared" si="9"/>
        <v>0</v>
      </c>
      <c r="N80" s="197">
        <f>PPCL_NG!M80+PPCL_Spot!M80+GT_NG!M80+GT_Spot!M80+Bawana_NG!M80+Bawana_RLNG!M80+Bawana_Spot!M80</f>
        <v>69.61</v>
      </c>
      <c r="O80" s="197">
        <f>PPCL_NG!T80+PPCL_Spot!T80+GT_NG!T80+GT_Spot!T80+Bawana_NG!T80+Bawana_RLNG!T80+Bawana_Spot!T80</f>
        <v>69.61</v>
      </c>
      <c r="P80" s="198">
        <f t="shared" si="10"/>
        <v>0</v>
      </c>
      <c r="Q80" s="198">
        <f t="shared" si="11"/>
        <v>0</v>
      </c>
    </row>
    <row r="81" spans="1:17">
      <c r="A81" s="33" t="s">
        <v>123</v>
      </c>
      <c r="B81" s="197">
        <f>PPCL_NG!I81+PPCL_Spot!I81+GT_NG!I81+GT_Spot!I81+Bawana_NG!I81+Bawana_RLNG!I81+Bawana_Spot!I81</f>
        <v>84</v>
      </c>
      <c r="C81" s="197">
        <f>PPCL_NG!P81+PPCL_Spot!P81+GT_NG!P81+GT_Spot!P81+Bawana_NG!P81+Bawana_RLNG!P81+Bawana_Spot!P81</f>
        <v>84</v>
      </c>
      <c r="D81" s="198">
        <f t="shared" si="6"/>
        <v>0</v>
      </c>
      <c r="E81" s="197">
        <f>PPCL_NG!J81+PPCL_Spot!J81+GT_NG!J81+GT_Spot!J81+Bawana_NG!J81+Bawana_RLNG!J81+Bawana_Spot!J81</f>
        <v>48</v>
      </c>
      <c r="F81" s="197">
        <f>PPCL_NG!Q81+PPCL_Spot!Q81+GT_NG!Q81+GT_Spot!Q81+Bawana_NG!Q81+Bawana_RLNG!Q81+Bawana_Spot!Q81</f>
        <v>48</v>
      </c>
      <c r="G81" s="198">
        <f t="shared" si="7"/>
        <v>0</v>
      </c>
      <c r="H81" s="197">
        <f>PPCL_NG!K81+PPCL_Spot!K81+GT_NG!K81+GT_Spot!K81+Bawana_NG!K81+Bawana_RLNG!K81+Bawana_Spot!K81</f>
        <v>5</v>
      </c>
      <c r="I81" s="197">
        <f>PPCL_NG!R81+PPCL_Spot!R81+GT_NG!R81+GT_Spot!R81+Bawana_NG!R81+Bawana_RLNG!R81+Bawana_Spot!R81</f>
        <v>5</v>
      </c>
      <c r="J81" s="198">
        <f t="shared" si="8"/>
        <v>0</v>
      </c>
      <c r="K81" s="197">
        <f>PPCL_NG!L81+PPCL_Spot!L81+GT_NG!L81+GT_Spot!L81+Bawana_NG!L81+Bawana_RLNG!L81+Bawana_Spot!L81</f>
        <v>23</v>
      </c>
      <c r="L81" s="197">
        <f>PPCL_NG!S81+PPCL_Spot!S81+GT_NG!S81+GT_Spot!S81+Bawana_NG!S81+Bawana_RLNG!S81+Bawana_Spot!S81</f>
        <v>23</v>
      </c>
      <c r="M81" s="198">
        <f t="shared" si="9"/>
        <v>0</v>
      </c>
      <c r="N81" s="197">
        <f>PPCL_NG!M81+PPCL_Spot!M81+GT_NG!M81+GT_Spot!M81+Bawana_NG!M81+Bawana_RLNG!M81+Bawana_Spot!M81</f>
        <v>69.61</v>
      </c>
      <c r="O81" s="197">
        <f>PPCL_NG!T81+PPCL_Spot!T81+GT_NG!T81+GT_Spot!T81+Bawana_NG!T81+Bawana_RLNG!T81+Bawana_Spot!T81</f>
        <v>69.61</v>
      </c>
      <c r="P81" s="198">
        <f t="shared" si="10"/>
        <v>0</v>
      </c>
      <c r="Q81" s="198">
        <f t="shared" si="11"/>
        <v>0</v>
      </c>
    </row>
    <row r="82" spans="1:17">
      <c r="A82" s="33" t="s">
        <v>124</v>
      </c>
      <c r="B82" s="197">
        <f>PPCL_NG!I82+PPCL_Spot!I82+GT_NG!I82+GT_Spot!I82+Bawana_NG!I82+Bawana_RLNG!I82+Bawana_Spot!I82</f>
        <v>84</v>
      </c>
      <c r="C82" s="197">
        <f>PPCL_NG!P82+PPCL_Spot!P82+GT_NG!P82+GT_Spot!P82+Bawana_NG!P82+Bawana_RLNG!P82+Bawana_Spot!P82</f>
        <v>84</v>
      </c>
      <c r="D82" s="198">
        <f t="shared" si="6"/>
        <v>0</v>
      </c>
      <c r="E82" s="197">
        <f>PPCL_NG!J82+PPCL_Spot!J82+GT_NG!J82+GT_Spot!J82+Bawana_NG!J82+Bawana_RLNG!J82+Bawana_Spot!J82</f>
        <v>48</v>
      </c>
      <c r="F82" s="197">
        <f>PPCL_NG!Q82+PPCL_Spot!Q82+GT_NG!Q82+GT_Spot!Q82+Bawana_NG!Q82+Bawana_RLNG!Q82+Bawana_Spot!Q82</f>
        <v>48</v>
      </c>
      <c r="G82" s="198">
        <f t="shared" si="7"/>
        <v>0</v>
      </c>
      <c r="H82" s="197">
        <f>PPCL_NG!K82+PPCL_Spot!K82+GT_NG!K82+GT_Spot!K82+Bawana_NG!K82+Bawana_RLNG!K82+Bawana_Spot!K82</f>
        <v>5</v>
      </c>
      <c r="I82" s="197">
        <f>PPCL_NG!R82+PPCL_Spot!R82+GT_NG!R82+GT_Spot!R82+Bawana_NG!R82+Bawana_RLNG!R82+Bawana_Spot!R82</f>
        <v>5</v>
      </c>
      <c r="J82" s="198">
        <f t="shared" si="8"/>
        <v>0</v>
      </c>
      <c r="K82" s="197">
        <f>PPCL_NG!L82+PPCL_Spot!L82+GT_NG!L82+GT_Spot!L82+Bawana_NG!L82+Bawana_RLNG!L82+Bawana_Spot!L82</f>
        <v>23</v>
      </c>
      <c r="L82" s="197">
        <f>PPCL_NG!S82+PPCL_Spot!S82+GT_NG!S82+GT_Spot!S82+Bawana_NG!S82+Bawana_RLNG!S82+Bawana_Spot!S82</f>
        <v>23</v>
      </c>
      <c r="M82" s="198">
        <f t="shared" si="9"/>
        <v>0</v>
      </c>
      <c r="N82" s="197">
        <f>PPCL_NG!M82+PPCL_Spot!M82+GT_NG!M82+GT_Spot!M82+Bawana_NG!M82+Bawana_RLNG!M82+Bawana_Spot!M82</f>
        <v>69.61</v>
      </c>
      <c r="O82" s="197">
        <f>PPCL_NG!T82+PPCL_Spot!T82+GT_NG!T82+GT_Spot!T82+Bawana_NG!T82+Bawana_RLNG!T82+Bawana_Spot!T82</f>
        <v>69.61</v>
      </c>
      <c r="P82" s="198">
        <f t="shared" si="10"/>
        <v>0</v>
      </c>
      <c r="Q82" s="198">
        <f t="shared" si="11"/>
        <v>0</v>
      </c>
    </row>
    <row r="83" spans="1:17">
      <c r="A83" s="33" t="s">
        <v>125</v>
      </c>
      <c r="B83" s="197">
        <f>PPCL_NG!I83+PPCL_Spot!I83+GT_NG!I83+GT_Spot!I83+Bawana_NG!I83+Bawana_RLNG!I83+Bawana_Spot!I83</f>
        <v>84</v>
      </c>
      <c r="C83" s="197">
        <f>PPCL_NG!P83+PPCL_Spot!P83+GT_NG!P83+GT_Spot!P83+Bawana_NG!P83+Bawana_RLNG!P83+Bawana_Spot!P83</f>
        <v>84</v>
      </c>
      <c r="D83" s="198">
        <f t="shared" si="6"/>
        <v>0</v>
      </c>
      <c r="E83" s="197">
        <f>PPCL_NG!J83+PPCL_Spot!J83+GT_NG!J83+GT_Spot!J83+Bawana_NG!J83+Bawana_RLNG!J83+Bawana_Spot!J83</f>
        <v>48</v>
      </c>
      <c r="F83" s="197">
        <f>PPCL_NG!Q83+PPCL_Spot!Q83+GT_NG!Q83+GT_Spot!Q83+Bawana_NG!Q83+Bawana_RLNG!Q83+Bawana_Spot!Q83</f>
        <v>48</v>
      </c>
      <c r="G83" s="198">
        <f t="shared" si="7"/>
        <v>0</v>
      </c>
      <c r="H83" s="197">
        <f>PPCL_NG!K83+PPCL_Spot!K83+GT_NG!K83+GT_Spot!K83+Bawana_NG!K83+Bawana_RLNG!K83+Bawana_Spot!K83</f>
        <v>5</v>
      </c>
      <c r="I83" s="197">
        <f>PPCL_NG!R83+PPCL_Spot!R83+GT_NG!R83+GT_Spot!R83+Bawana_NG!R83+Bawana_RLNG!R83+Bawana_Spot!R83</f>
        <v>5</v>
      </c>
      <c r="J83" s="198">
        <f t="shared" si="8"/>
        <v>0</v>
      </c>
      <c r="K83" s="197">
        <f>PPCL_NG!L83+PPCL_Spot!L83+GT_NG!L83+GT_Spot!L83+Bawana_NG!L83+Bawana_RLNG!L83+Bawana_Spot!L83</f>
        <v>23</v>
      </c>
      <c r="L83" s="197">
        <f>PPCL_NG!S83+PPCL_Spot!S83+GT_NG!S83+GT_Spot!S83+Bawana_NG!S83+Bawana_RLNG!S83+Bawana_Spot!S83</f>
        <v>23</v>
      </c>
      <c r="M83" s="198">
        <f t="shared" si="9"/>
        <v>0</v>
      </c>
      <c r="N83" s="197">
        <f>PPCL_NG!M83+PPCL_Spot!M83+GT_NG!M83+GT_Spot!M83+Bawana_NG!M83+Bawana_RLNG!M83+Bawana_Spot!M83</f>
        <v>50</v>
      </c>
      <c r="O83" s="197">
        <f>PPCL_NG!T83+PPCL_Spot!T83+GT_NG!T83+GT_Spot!T83+Bawana_NG!T83+Bawana_RLNG!T83+Bawana_Spot!T83</f>
        <v>50</v>
      </c>
      <c r="P83" s="198">
        <f t="shared" si="10"/>
        <v>0</v>
      </c>
      <c r="Q83" s="198">
        <f t="shared" si="11"/>
        <v>0</v>
      </c>
    </row>
    <row r="84" spans="1:17">
      <c r="A84" s="33" t="s">
        <v>126</v>
      </c>
      <c r="B84" s="197">
        <f>PPCL_NG!I84+PPCL_Spot!I84+GT_NG!I84+GT_Spot!I84+Bawana_NG!I84+Bawana_RLNG!I84+Bawana_Spot!I84</f>
        <v>125.94</v>
      </c>
      <c r="C84" s="197">
        <f>PPCL_NG!P84+PPCL_Spot!P84+GT_NG!P84+GT_Spot!P84+Bawana_NG!P84+Bawana_RLNG!P84+Bawana_Spot!P84</f>
        <v>125.94</v>
      </c>
      <c r="D84" s="198">
        <f t="shared" si="6"/>
        <v>0</v>
      </c>
      <c r="E84" s="197">
        <f>PPCL_NG!J84+PPCL_Spot!J84+GT_NG!J84+GT_Spot!J84+Bawana_NG!J84+Bawana_RLNG!J84+Bawana_Spot!J84</f>
        <v>46.5</v>
      </c>
      <c r="F84" s="197">
        <f>PPCL_NG!Q84+PPCL_Spot!Q84+GT_NG!Q84+GT_Spot!Q84+Bawana_NG!Q84+Bawana_RLNG!Q84+Bawana_Spot!Q84</f>
        <v>46.5</v>
      </c>
      <c r="G84" s="198">
        <f t="shared" si="7"/>
        <v>0</v>
      </c>
      <c r="H84" s="197">
        <f>PPCL_NG!K84+PPCL_Spot!K84+GT_NG!K84+GT_Spot!K84+Bawana_NG!K84+Bawana_RLNG!K84+Bawana_Spot!K84</f>
        <v>4.84</v>
      </c>
      <c r="I84" s="197">
        <f>PPCL_NG!R84+PPCL_Spot!R84+GT_NG!R84+GT_Spot!R84+Bawana_NG!R84+Bawana_RLNG!R84+Bawana_Spot!R84</f>
        <v>4.84</v>
      </c>
      <c r="J84" s="198">
        <f t="shared" si="8"/>
        <v>0</v>
      </c>
      <c r="K84" s="197">
        <f>PPCL_NG!L84+PPCL_Spot!L84+GT_NG!L84+GT_Spot!L84+Bawana_NG!L84+Bawana_RLNG!L84+Bawana_Spot!L84</f>
        <v>22.28</v>
      </c>
      <c r="L84" s="197">
        <f>PPCL_NG!S84+PPCL_Spot!S84+GT_NG!S84+GT_Spot!S84+Bawana_NG!S84+Bawana_RLNG!S84+Bawana_Spot!S84</f>
        <v>22.28</v>
      </c>
      <c r="M84" s="198">
        <f t="shared" si="9"/>
        <v>0</v>
      </c>
      <c r="N84" s="197">
        <f>PPCL_NG!M84+PPCL_Spot!M84+GT_NG!M84+GT_Spot!M84+Bawana_NG!M84+Bawana_RLNG!M84+Bawana_Spot!M84</f>
        <v>48.44</v>
      </c>
      <c r="O84" s="197">
        <f>PPCL_NG!T84+PPCL_Spot!T84+GT_NG!T84+GT_Spot!T84+Bawana_NG!T84+Bawana_RLNG!T84+Bawana_Spot!T84</f>
        <v>48.44</v>
      </c>
      <c r="P84" s="198">
        <f t="shared" si="10"/>
        <v>0</v>
      </c>
      <c r="Q84" s="198">
        <f t="shared" si="11"/>
        <v>0</v>
      </c>
    </row>
    <row r="85" spans="1:17">
      <c r="A85" s="33" t="s">
        <v>127</v>
      </c>
      <c r="B85" s="197">
        <f>PPCL_NG!I85+PPCL_Spot!I85+GT_NG!I85+GT_Spot!I85+Bawana_NG!I85+Bawana_RLNG!I85+Bawana_Spot!I85</f>
        <v>106.94</v>
      </c>
      <c r="C85" s="197">
        <f>PPCL_NG!P85+PPCL_Spot!P85+GT_NG!P85+GT_Spot!P85+Bawana_NG!P85+Bawana_RLNG!P85+Bawana_Spot!P85</f>
        <v>106.94</v>
      </c>
      <c r="D85" s="198">
        <f t="shared" si="6"/>
        <v>0</v>
      </c>
      <c r="E85" s="197">
        <f>PPCL_NG!J85+PPCL_Spot!J85+GT_NG!J85+GT_Spot!J85+Bawana_NG!J85+Bawana_RLNG!J85+Bawana_Spot!J85</f>
        <v>46.5</v>
      </c>
      <c r="F85" s="197">
        <f>PPCL_NG!Q85+PPCL_Spot!Q85+GT_NG!Q85+GT_Spot!Q85+Bawana_NG!Q85+Bawana_RLNG!Q85+Bawana_Spot!Q85</f>
        <v>46.50499988903907</v>
      </c>
      <c r="G85" s="198">
        <f t="shared" si="7"/>
        <v>-4.9998890390696715E-3</v>
      </c>
      <c r="H85" s="197">
        <f>PPCL_NG!K85+PPCL_Spot!K85+GT_NG!K85+GT_Spot!K85+Bawana_NG!K85+Bawana_RLNG!K85+Bawana_Spot!K85</f>
        <v>4.84</v>
      </c>
      <c r="I85" s="197">
        <f>PPCL_NG!R85+PPCL_Spot!R85+GT_NG!R85+GT_Spot!R85+Bawana_NG!R85+Bawana_RLNG!R85+Bawana_Spot!R85</f>
        <v>4.8404721714978303</v>
      </c>
      <c r="J85" s="198">
        <f t="shared" si="8"/>
        <v>-4.7217149783040924E-4</v>
      </c>
      <c r="K85" s="197">
        <f>PPCL_NG!L85+PPCL_Spot!L85+GT_NG!L85+GT_Spot!L85+Bawana_NG!L85+Bawana_RLNG!L85+Bawana_Spot!L85</f>
        <v>22.28</v>
      </c>
      <c r="L85" s="197">
        <f>PPCL_NG!S85+PPCL_Spot!S85+GT_NG!S85+GT_Spot!S85+Bawana_NG!S85+Bawana_RLNG!S85+Bawana_Spot!S85</f>
        <v>22.281198653633705</v>
      </c>
      <c r="M85" s="198">
        <f t="shared" si="9"/>
        <v>-1.1986536337040832E-3</v>
      </c>
      <c r="N85" s="197">
        <f>PPCL_NG!M85+PPCL_Spot!M85+GT_NG!M85+GT_Spot!M85+Bawana_NG!M85+Bawana_RLNG!M85+Bawana_Spot!M85</f>
        <v>67.430000000000007</v>
      </c>
      <c r="O85" s="197">
        <f>PPCL_NG!T85+PPCL_Spot!T85+GT_NG!T85+GT_Spot!T85+Bawana_NG!T85+Bawana_RLNG!T85+Bawana_Spot!T85</f>
        <v>67.433329285829387</v>
      </c>
      <c r="P85" s="198">
        <f t="shared" si="10"/>
        <v>-3.3292858293805239E-3</v>
      </c>
      <c r="Q85" s="198">
        <f t="shared" si="11"/>
        <v>-9.9999999999846878E-3</v>
      </c>
    </row>
    <row r="86" spans="1:17">
      <c r="A86" s="33" t="s">
        <v>128</v>
      </c>
      <c r="B86" s="197">
        <f>PPCL_NG!I86+PPCL_Spot!I86+GT_NG!I86+GT_Spot!I86+Bawana_NG!I86+Bawana_RLNG!I86+Bawana_Spot!I86</f>
        <v>106.94</v>
      </c>
      <c r="C86" s="197">
        <f>PPCL_NG!P86+PPCL_Spot!P86+GT_NG!P86+GT_Spot!P86+Bawana_NG!P86+Bawana_RLNG!P86+Bawana_Spot!P86</f>
        <v>106.94</v>
      </c>
      <c r="D86" s="198">
        <f t="shared" si="6"/>
        <v>0</v>
      </c>
      <c r="E86" s="197">
        <f>PPCL_NG!J86+PPCL_Spot!J86+GT_NG!J86+GT_Spot!J86+Bawana_NG!J86+Bawana_RLNG!J86+Bawana_Spot!J86</f>
        <v>46.5</v>
      </c>
      <c r="F86" s="197">
        <f>PPCL_NG!Q86+PPCL_Spot!Q86+GT_NG!Q86+GT_Spot!Q86+Bawana_NG!Q86+Bawana_RLNG!Q86+Bawana_Spot!Q86</f>
        <v>46.50499988903907</v>
      </c>
      <c r="G86" s="198">
        <f t="shared" si="7"/>
        <v>-4.9998890390696715E-3</v>
      </c>
      <c r="H86" s="197">
        <f>PPCL_NG!K86+PPCL_Spot!K86+GT_NG!K86+GT_Spot!K86+Bawana_NG!K86+Bawana_RLNG!K86+Bawana_Spot!K86</f>
        <v>4.84</v>
      </c>
      <c r="I86" s="197">
        <f>PPCL_NG!R86+PPCL_Spot!R86+GT_NG!R86+GT_Spot!R86+Bawana_NG!R86+Bawana_RLNG!R86+Bawana_Spot!R86</f>
        <v>4.8404721714978303</v>
      </c>
      <c r="J86" s="198">
        <f t="shared" si="8"/>
        <v>-4.7217149783040924E-4</v>
      </c>
      <c r="K86" s="197">
        <f>PPCL_NG!L86+PPCL_Spot!L86+GT_NG!L86+GT_Spot!L86+Bawana_NG!L86+Bawana_RLNG!L86+Bawana_Spot!L86</f>
        <v>22.28</v>
      </c>
      <c r="L86" s="197">
        <f>PPCL_NG!S86+PPCL_Spot!S86+GT_NG!S86+GT_Spot!S86+Bawana_NG!S86+Bawana_RLNG!S86+Bawana_Spot!S86</f>
        <v>22.281198653633705</v>
      </c>
      <c r="M86" s="198">
        <f t="shared" si="9"/>
        <v>-1.1986536337040832E-3</v>
      </c>
      <c r="N86" s="197">
        <f>PPCL_NG!M86+PPCL_Spot!M86+GT_NG!M86+GT_Spot!M86+Bawana_NG!M86+Bawana_RLNG!M86+Bawana_Spot!M86</f>
        <v>67.430000000000007</v>
      </c>
      <c r="O86" s="197">
        <f>PPCL_NG!T86+PPCL_Spot!T86+GT_NG!T86+GT_Spot!T86+Bawana_NG!T86+Bawana_RLNG!T86+Bawana_Spot!T86</f>
        <v>67.433329285829387</v>
      </c>
      <c r="P86" s="198">
        <f t="shared" si="10"/>
        <v>-3.3292858293805239E-3</v>
      </c>
      <c r="Q86" s="198">
        <f t="shared" si="11"/>
        <v>-9.9999999999846878E-3</v>
      </c>
    </row>
    <row r="87" spans="1:17">
      <c r="A87" s="33" t="s">
        <v>129</v>
      </c>
      <c r="B87" s="197">
        <f>PPCL_NG!I87+PPCL_Spot!I87+GT_NG!I87+GT_Spot!I87+Bawana_NG!I87+Bawana_RLNG!I87+Bawana_Spot!I87</f>
        <v>108.67</v>
      </c>
      <c r="C87" s="197">
        <f>PPCL_NG!P87+PPCL_Spot!P87+GT_NG!P87+GT_Spot!P87+Bawana_NG!P87+Bawana_RLNG!P87+Bawana_Spot!P87</f>
        <v>108.67</v>
      </c>
      <c r="D87" s="198">
        <f t="shared" si="6"/>
        <v>0</v>
      </c>
      <c r="E87" s="197">
        <f>PPCL_NG!J87+PPCL_Spot!J87+GT_NG!J87+GT_Spot!J87+Bawana_NG!J87+Bawana_RLNG!J87+Bawana_Spot!J87</f>
        <v>47.25</v>
      </c>
      <c r="F87" s="197">
        <f>PPCL_NG!Q87+PPCL_Spot!Q87+GT_NG!Q87+GT_Spot!Q87+Bawana_NG!Q87+Bawana_RLNG!Q87+Bawana_Spot!Q87</f>
        <v>47.25</v>
      </c>
      <c r="G87" s="198">
        <f t="shared" si="7"/>
        <v>0</v>
      </c>
      <c r="H87" s="197">
        <f>PPCL_NG!K87+PPCL_Spot!K87+GT_NG!K87+GT_Spot!K87+Bawana_NG!K87+Bawana_RLNG!K87+Bawana_Spot!K87</f>
        <v>4.92</v>
      </c>
      <c r="I87" s="197">
        <f>PPCL_NG!R87+PPCL_Spot!R87+GT_NG!R87+GT_Spot!R87+Bawana_NG!R87+Bawana_RLNG!R87+Bawana_Spot!R87</f>
        <v>4.92</v>
      </c>
      <c r="J87" s="198">
        <f t="shared" si="8"/>
        <v>0</v>
      </c>
      <c r="K87" s="197">
        <f>PPCL_NG!L87+PPCL_Spot!L87+GT_NG!L87+GT_Spot!L87+Bawana_NG!L87+Bawana_RLNG!L87+Bawana_Spot!L87</f>
        <v>22.64</v>
      </c>
      <c r="L87" s="197">
        <f>PPCL_NG!S87+PPCL_Spot!S87+GT_NG!S87+GT_Spot!S87+Bawana_NG!S87+Bawana_RLNG!S87+Bawana_Spot!S87</f>
        <v>22.64</v>
      </c>
      <c r="M87" s="198">
        <f t="shared" si="9"/>
        <v>0</v>
      </c>
      <c r="N87" s="197">
        <f>PPCL_NG!M87+PPCL_Spot!M87+GT_NG!M87+GT_Spot!M87+Bawana_NG!M87+Bawana_RLNG!M87+Bawana_Spot!M87</f>
        <v>68.52</v>
      </c>
      <c r="O87" s="197">
        <f>PPCL_NG!T87+PPCL_Spot!T87+GT_NG!T87+GT_Spot!T87+Bawana_NG!T87+Bawana_RLNG!T87+Bawana_Spot!T87</f>
        <v>68.52</v>
      </c>
      <c r="P87" s="198">
        <f t="shared" si="10"/>
        <v>0</v>
      </c>
      <c r="Q87" s="198">
        <f t="shared" si="11"/>
        <v>0</v>
      </c>
    </row>
    <row r="88" spans="1:17">
      <c r="A88" s="33" t="s">
        <v>130</v>
      </c>
      <c r="B88" s="197">
        <f>PPCL_NG!I88+PPCL_Spot!I88+GT_NG!I88+GT_Spot!I88+Bawana_NG!I88+Bawana_RLNG!I88+Bawana_Spot!I88</f>
        <v>108.67</v>
      </c>
      <c r="C88" s="197">
        <f>PPCL_NG!P88+PPCL_Spot!P88+GT_NG!P88+GT_Spot!P88+Bawana_NG!P88+Bawana_RLNG!P88+Bawana_Spot!P88</f>
        <v>108.67</v>
      </c>
      <c r="D88" s="198">
        <f t="shared" si="6"/>
        <v>0</v>
      </c>
      <c r="E88" s="197">
        <f>PPCL_NG!J88+PPCL_Spot!J88+GT_NG!J88+GT_Spot!J88+Bawana_NG!J88+Bawana_RLNG!J88+Bawana_Spot!J88</f>
        <v>47.25</v>
      </c>
      <c r="F88" s="197">
        <f>PPCL_NG!Q88+PPCL_Spot!Q88+GT_NG!Q88+GT_Spot!Q88+Bawana_NG!Q88+Bawana_RLNG!Q88+Bawana_Spot!Q88</f>
        <v>47.25</v>
      </c>
      <c r="G88" s="198">
        <f t="shared" si="7"/>
        <v>0</v>
      </c>
      <c r="H88" s="197">
        <f>PPCL_NG!K88+PPCL_Spot!K88+GT_NG!K88+GT_Spot!K88+Bawana_NG!K88+Bawana_RLNG!K88+Bawana_Spot!K88</f>
        <v>4.92</v>
      </c>
      <c r="I88" s="197">
        <f>PPCL_NG!R88+PPCL_Spot!R88+GT_NG!R88+GT_Spot!R88+Bawana_NG!R88+Bawana_RLNG!R88+Bawana_Spot!R88</f>
        <v>4.92</v>
      </c>
      <c r="J88" s="198">
        <f t="shared" si="8"/>
        <v>0</v>
      </c>
      <c r="K88" s="197">
        <f>PPCL_NG!L88+PPCL_Spot!L88+GT_NG!L88+GT_Spot!L88+Bawana_NG!L88+Bawana_RLNG!L88+Bawana_Spot!L88</f>
        <v>22.64</v>
      </c>
      <c r="L88" s="197">
        <f>PPCL_NG!S88+PPCL_Spot!S88+GT_NG!S88+GT_Spot!S88+Bawana_NG!S88+Bawana_RLNG!S88+Bawana_Spot!S88</f>
        <v>22.64</v>
      </c>
      <c r="M88" s="198">
        <f t="shared" si="9"/>
        <v>0</v>
      </c>
      <c r="N88" s="197">
        <f>PPCL_NG!M88+PPCL_Spot!M88+GT_NG!M88+GT_Spot!M88+Bawana_NG!M88+Bawana_RLNG!M88+Bawana_Spot!M88</f>
        <v>68.52</v>
      </c>
      <c r="O88" s="197">
        <f>PPCL_NG!T88+PPCL_Spot!T88+GT_NG!T88+GT_Spot!T88+Bawana_NG!T88+Bawana_RLNG!T88+Bawana_Spot!T88</f>
        <v>68.52</v>
      </c>
      <c r="P88" s="198">
        <f t="shared" si="10"/>
        <v>0</v>
      </c>
      <c r="Q88" s="198">
        <f t="shared" si="11"/>
        <v>0</v>
      </c>
    </row>
    <row r="89" spans="1:17">
      <c r="A89" s="33" t="s">
        <v>131</v>
      </c>
      <c r="B89" s="197">
        <f>PPCL_NG!I89+PPCL_Spot!I89+GT_NG!I89+GT_Spot!I89+Bawana_NG!I89+Bawana_RLNG!I89+Bawana_Spot!I89</f>
        <v>108.67</v>
      </c>
      <c r="C89" s="197">
        <f>PPCL_NG!P89+PPCL_Spot!P89+GT_NG!P89+GT_Spot!P89+Bawana_NG!P89+Bawana_RLNG!P89+Bawana_Spot!P89</f>
        <v>108.67</v>
      </c>
      <c r="D89" s="198">
        <f t="shared" si="6"/>
        <v>0</v>
      </c>
      <c r="E89" s="197">
        <f>PPCL_NG!J89+PPCL_Spot!J89+GT_NG!J89+GT_Spot!J89+Bawana_NG!J89+Bawana_RLNG!J89+Bawana_Spot!J89</f>
        <v>47.25</v>
      </c>
      <c r="F89" s="197">
        <f>PPCL_NG!Q89+PPCL_Spot!Q89+GT_NG!Q89+GT_Spot!Q89+Bawana_NG!Q89+Bawana_RLNG!Q89+Bawana_Spot!Q89</f>
        <v>47.25</v>
      </c>
      <c r="G89" s="198">
        <f t="shared" si="7"/>
        <v>0</v>
      </c>
      <c r="H89" s="197">
        <f>PPCL_NG!K89+PPCL_Spot!K89+GT_NG!K89+GT_Spot!K89+Bawana_NG!K89+Bawana_RLNG!K89+Bawana_Spot!K89</f>
        <v>4.92</v>
      </c>
      <c r="I89" s="197">
        <f>PPCL_NG!R89+PPCL_Spot!R89+GT_NG!R89+GT_Spot!R89+Bawana_NG!R89+Bawana_RLNG!R89+Bawana_Spot!R89</f>
        <v>4.92</v>
      </c>
      <c r="J89" s="198">
        <f t="shared" si="8"/>
        <v>0</v>
      </c>
      <c r="K89" s="197">
        <f>PPCL_NG!L89+PPCL_Spot!L89+GT_NG!L89+GT_Spot!L89+Bawana_NG!L89+Bawana_RLNG!L89+Bawana_Spot!L89</f>
        <v>22.64</v>
      </c>
      <c r="L89" s="197">
        <f>PPCL_NG!S89+PPCL_Spot!S89+GT_NG!S89+GT_Spot!S89+Bawana_NG!S89+Bawana_RLNG!S89+Bawana_Spot!S89</f>
        <v>22.64</v>
      </c>
      <c r="M89" s="198">
        <f t="shared" si="9"/>
        <v>0</v>
      </c>
      <c r="N89" s="197">
        <f>PPCL_NG!M89+PPCL_Spot!M89+GT_NG!M89+GT_Spot!M89+Bawana_NG!M89+Bawana_RLNG!M89+Bawana_Spot!M89</f>
        <v>68.52</v>
      </c>
      <c r="O89" s="197">
        <f>PPCL_NG!T89+PPCL_Spot!T89+GT_NG!T89+GT_Spot!T89+Bawana_NG!T89+Bawana_RLNG!T89+Bawana_Spot!T89</f>
        <v>68.52</v>
      </c>
      <c r="P89" s="198">
        <f t="shared" si="10"/>
        <v>0</v>
      </c>
      <c r="Q89" s="198">
        <f t="shared" si="11"/>
        <v>0</v>
      </c>
    </row>
    <row r="90" spans="1:17">
      <c r="A90" s="33" t="s">
        <v>132</v>
      </c>
      <c r="B90" s="197">
        <f>PPCL_NG!I90+PPCL_Spot!I90+GT_NG!I90+GT_Spot!I90+Bawana_NG!I90+Bawana_RLNG!I90+Bawana_Spot!I90</f>
        <v>108.67</v>
      </c>
      <c r="C90" s="197">
        <f>PPCL_NG!P90+PPCL_Spot!P90+GT_NG!P90+GT_Spot!P90+Bawana_NG!P90+Bawana_RLNG!P90+Bawana_Spot!P90</f>
        <v>108.67</v>
      </c>
      <c r="D90" s="198">
        <f t="shared" si="6"/>
        <v>0</v>
      </c>
      <c r="E90" s="197">
        <f>PPCL_NG!J90+PPCL_Spot!J90+GT_NG!J90+GT_Spot!J90+Bawana_NG!J90+Bawana_RLNG!J90+Bawana_Spot!J90</f>
        <v>47.25</v>
      </c>
      <c r="F90" s="197">
        <f>PPCL_NG!Q90+PPCL_Spot!Q90+GT_NG!Q90+GT_Spot!Q90+Bawana_NG!Q90+Bawana_RLNG!Q90+Bawana_Spot!Q90</f>
        <v>47.25</v>
      </c>
      <c r="G90" s="198">
        <f t="shared" si="7"/>
        <v>0</v>
      </c>
      <c r="H90" s="197">
        <f>PPCL_NG!K90+PPCL_Spot!K90+GT_NG!K90+GT_Spot!K90+Bawana_NG!K90+Bawana_RLNG!K90+Bawana_Spot!K90</f>
        <v>4.92</v>
      </c>
      <c r="I90" s="197">
        <f>PPCL_NG!R90+PPCL_Spot!R90+GT_NG!R90+GT_Spot!R90+Bawana_NG!R90+Bawana_RLNG!R90+Bawana_Spot!R90</f>
        <v>4.92</v>
      </c>
      <c r="J90" s="198">
        <f t="shared" si="8"/>
        <v>0</v>
      </c>
      <c r="K90" s="197">
        <f>PPCL_NG!L90+PPCL_Spot!L90+GT_NG!L90+GT_Spot!L90+Bawana_NG!L90+Bawana_RLNG!L90+Bawana_Spot!L90</f>
        <v>22.64</v>
      </c>
      <c r="L90" s="197">
        <f>PPCL_NG!S90+PPCL_Spot!S90+GT_NG!S90+GT_Spot!S90+Bawana_NG!S90+Bawana_RLNG!S90+Bawana_Spot!S90</f>
        <v>22.64</v>
      </c>
      <c r="M90" s="198">
        <f t="shared" si="9"/>
        <v>0</v>
      </c>
      <c r="N90" s="197">
        <f>PPCL_NG!M90+PPCL_Spot!M90+GT_NG!M90+GT_Spot!M90+Bawana_NG!M90+Bawana_RLNG!M90+Bawana_Spot!M90</f>
        <v>68.52</v>
      </c>
      <c r="O90" s="197">
        <f>PPCL_NG!T90+PPCL_Spot!T90+GT_NG!T90+GT_Spot!T90+Bawana_NG!T90+Bawana_RLNG!T90+Bawana_Spot!T90</f>
        <v>68.52</v>
      </c>
      <c r="P90" s="198">
        <f t="shared" si="10"/>
        <v>0</v>
      </c>
      <c r="Q90" s="198">
        <f t="shared" si="11"/>
        <v>0</v>
      </c>
    </row>
    <row r="91" spans="1:17">
      <c r="A91" s="33" t="s">
        <v>133</v>
      </c>
      <c r="B91" s="197">
        <f>PPCL_NG!I91+PPCL_Spot!I91+GT_NG!I91+GT_Spot!I91+Bawana_NG!I91+Bawana_RLNG!I91+Bawana_Spot!I91</f>
        <v>108.67</v>
      </c>
      <c r="C91" s="197">
        <f>PPCL_NG!P91+PPCL_Spot!P91+GT_NG!P91+GT_Spot!P91+Bawana_NG!P91+Bawana_RLNG!P91+Bawana_Spot!P91</f>
        <v>108.67</v>
      </c>
      <c r="D91" s="198">
        <f t="shared" si="6"/>
        <v>0</v>
      </c>
      <c r="E91" s="197">
        <f>PPCL_NG!J91+PPCL_Spot!J91+GT_NG!J91+GT_Spot!J91+Bawana_NG!J91+Bawana_RLNG!J91+Bawana_Spot!J91</f>
        <v>47.25</v>
      </c>
      <c r="F91" s="197">
        <f>PPCL_NG!Q91+PPCL_Spot!Q91+GT_NG!Q91+GT_Spot!Q91+Bawana_NG!Q91+Bawana_RLNG!Q91+Bawana_Spot!Q91</f>
        <v>47.25</v>
      </c>
      <c r="G91" s="198">
        <f t="shared" si="7"/>
        <v>0</v>
      </c>
      <c r="H91" s="197">
        <f>PPCL_NG!K91+PPCL_Spot!K91+GT_NG!K91+GT_Spot!K91+Bawana_NG!K91+Bawana_RLNG!K91+Bawana_Spot!K91</f>
        <v>4.92</v>
      </c>
      <c r="I91" s="197">
        <f>PPCL_NG!R91+PPCL_Spot!R91+GT_NG!R91+GT_Spot!R91+Bawana_NG!R91+Bawana_RLNG!R91+Bawana_Spot!R91</f>
        <v>4.92</v>
      </c>
      <c r="J91" s="198">
        <f t="shared" si="8"/>
        <v>0</v>
      </c>
      <c r="K91" s="197">
        <f>PPCL_NG!L91+PPCL_Spot!L91+GT_NG!L91+GT_Spot!L91+Bawana_NG!L91+Bawana_RLNG!L91+Bawana_Spot!L91</f>
        <v>22.64</v>
      </c>
      <c r="L91" s="197">
        <f>PPCL_NG!S91+PPCL_Spot!S91+GT_NG!S91+GT_Spot!S91+Bawana_NG!S91+Bawana_RLNG!S91+Bawana_Spot!S91</f>
        <v>22.64</v>
      </c>
      <c r="M91" s="198">
        <f t="shared" si="9"/>
        <v>0</v>
      </c>
      <c r="N91" s="197">
        <f>PPCL_NG!M91+PPCL_Spot!M91+GT_NG!M91+GT_Spot!M91+Bawana_NG!M91+Bawana_RLNG!M91+Bawana_Spot!M91</f>
        <v>68.52</v>
      </c>
      <c r="O91" s="197">
        <f>PPCL_NG!T91+PPCL_Spot!T91+GT_NG!T91+GT_Spot!T91+Bawana_NG!T91+Bawana_RLNG!T91+Bawana_Spot!T91</f>
        <v>68.52</v>
      </c>
      <c r="P91" s="198">
        <f t="shared" si="10"/>
        <v>0</v>
      </c>
      <c r="Q91" s="198">
        <f t="shared" si="11"/>
        <v>0</v>
      </c>
    </row>
    <row r="92" spans="1:17">
      <c r="A92" s="33" t="s">
        <v>134</v>
      </c>
      <c r="B92" s="197">
        <f>PPCL_NG!I92+PPCL_Spot!I92+GT_NG!I92+GT_Spot!I92+Bawana_NG!I92+Bawana_RLNG!I92+Bawana_Spot!I92</f>
        <v>108.67</v>
      </c>
      <c r="C92" s="197">
        <f>PPCL_NG!P92+PPCL_Spot!P92+GT_NG!P92+GT_Spot!P92+Bawana_NG!P92+Bawana_RLNG!P92+Bawana_Spot!P92</f>
        <v>108.67</v>
      </c>
      <c r="D92" s="198">
        <f t="shared" si="6"/>
        <v>0</v>
      </c>
      <c r="E92" s="197">
        <f>PPCL_NG!J92+PPCL_Spot!J92+GT_NG!J92+GT_Spot!J92+Bawana_NG!J92+Bawana_RLNG!J92+Bawana_Spot!J92</f>
        <v>47.25</v>
      </c>
      <c r="F92" s="197">
        <f>PPCL_NG!Q92+PPCL_Spot!Q92+GT_NG!Q92+GT_Spot!Q92+Bawana_NG!Q92+Bawana_RLNG!Q92+Bawana_Spot!Q92</f>
        <v>47.25</v>
      </c>
      <c r="G92" s="198">
        <f t="shared" si="7"/>
        <v>0</v>
      </c>
      <c r="H92" s="197">
        <f>PPCL_NG!K92+PPCL_Spot!K92+GT_NG!K92+GT_Spot!K92+Bawana_NG!K92+Bawana_RLNG!K92+Bawana_Spot!K92</f>
        <v>4.92</v>
      </c>
      <c r="I92" s="197">
        <f>PPCL_NG!R92+PPCL_Spot!R92+GT_NG!R92+GT_Spot!R92+Bawana_NG!R92+Bawana_RLNG!R92+Bawana_Spot!R92</f>
        <v>4.92</v>
      </c>
      <c r="J92" s="198">
        <f t="shared" si="8"/>
        <v>0</v>
      </c>
      <c r="K92" s="197">
        <f>PPCL_NG!L92+PPCL_Spot!L92+GT_NG!L92+GT_Spot!L92+Bawana_NG!L92+Bawana_RLNG!L92+Bawana_Spot!L92</f>
        <v>22.64</v>
      </c>
      <c r="L92" s="197">
        <f>PPCL_NG!S92+PPCL_Spot!S92+GT_NG!S92+GT_Spot!S92+Bawana_NG!S92+Bawana_RLNG!S92+Bawana_Spot!S92</f>
        <v>22.64</v>
      </c>
      <c r="M92" s="198">
        <f t="shared" si="9"/>
        <v>0</v>
      </c>
      <c r="N92" s="197">
        <f>PPCL_NG!M92+PPCL_Spot!M92+GT_NG!M92+GT_Spot!M92+Bawana_NG!M92+Bawana_RLNG!M92+Bawana_Spot!M92</f>
        <v>68.52</v>
      </c>
      <c r="O92" s="197">
        <f>PPCL_NG!T92+PPCL_Spot!T92+GT_NG!T92+GT_Spot!T92+Bawana_NG!T92+Bawana_RLNG!T92+Bawana_Spot!T92</f>
        <v>68.52</v>
      </c>
      <c r="P92" s="198">
        <f t="shared" si="10"/>
        <v>0</v>
      </c>
      <c r="Q92" s="198">
        <f t="shared" si="11"/>
        <v>0</v>
      </c>
    </row>
    <row r="93" spans="1:17">
      <c r="A93" s="33" t="s">
        <v>135</v>
      </c>
      <c r="B93" s="197">
        <f>PPCL_NG!I93+PPCL_Spot!I93+GT_NG!I93+GT_Spot!I93+Bawana_NG!I93+Bawana_RLNG!I93+Bawana_Spot!I93</f>
        <v>108.67</v>
      </c>
      <c r="C93" s="197">
        <f>PPCL_NG!P93+PPCL_Spot!P93+GT_NG!P93+GT_Spot!P93+Bawana_NG!P93+Bawana_RLNG!P93+Bawana_Spot!P93</f>
        <v>108.67</v>
      </c>
      <c r="D93" s="198">
        <f t="shared" si="6"/>
        <v>0</v>
      </c>
      <c r="E93" s="197">
        <f>PPCL_NG!J93+PPCL_Spot!J93+GT_NG!J93+GT_Spot!J93+Bawana_NG!J93+Bawana_RLNG!J93+Bawana_Spot!J93</f>
        <v>47.25</v>
      </c>
      <c r="F93" s="197">
        <f>PPCL_NG!Q93+PPCL_Spot!Q93+GT_NG!Q93+GT_Spot!Q93+Bawana_NG!Q93+Bawana_RLNG!Q93+Bawana_Spot!Q93</f>
        <v>47.25</v>
      </c>
      <c r="G93" s="198">
        <f t="shared" si="7"/>
        <v>0</v>
      </c>
      <c r="H93" s="197">
        <f>PPCL_NG!K93+PPCL_Spot!K93+GT_NG!K93+GT_Spot!K93+Bawana_NG!K93+Bawana_RLNG!K93+Bawana_Spot!K93</f>
        <v>4.92</v>
      </c>
      <c r="I93" s="197">
        <f>PPCL_NG!R93+PPCL_Spot!R93+GT_NG!R93+GT_Spot!R93+Bawana_NG!R93+Bawana_RLNG!R93+Bawana_Spot!R93</f>
        <v>4.92</v>
      </c>
      <c r="J93" s="198">
        <f t="shared" si="8"/>
        <v>0</v>
      </c>
      <c r="K93" s="197">
        <f>PPCL_NG!L93+PPCL_Spot!L93+GT_NG!L93+GT_Spot!L93+Bawana_NG!L93+Bawana_RLNG!L93+Bawana_Spot!L93</f>
        <v>22.64</v>
      </c>
      <c r="L93" s="197">
        <f>PPCL_NG!S93+PPCL_Spot!S93+GT_NG!S93+GT_Spot!S93+Bawana_NG!S93+Bawana_RLNG!S93+Bawana_Spot!S93</f>
        <v>22.64</v>
      </c>
      <c r="M93" s="198">
        <f t="shared" si="9"/>
        <v>0</v>
      </c>
      <c r="N93" s="197">
        <f>PPCL_NG!M93+PPCL_Spot!M93+GT_NG!M93+GT_Spot!M93+Bawana_NG!M93+Bawana_RLNG!M93+Bawana_Spot!M93</f>
        <v>68.52</v>
      </c>
      <c r="O93" s="197">
        <f>PPCL_NG!T93+PPCL_Spot!T93+GT_NG!T93+GT_Spot!T93+Bawana_NG!T93+Bawana_RLNG!T93+Bawana_Spot!T93</f>
        <v>68.52</v>
      </c>
      <c r="P93" s="198">
        <f t="shared" si="10"/>
        <v>0</v>
      </c>
      <c r="Q93" s="198">
        <f t="shared" si="11"/>
        <v>0</v>
      </c>
    </row>
    <row r="94" spans="1:17">
      <c r="A94" s="33" t="s">
        <v>136</v>
      </c>
      <c r="B94" s="197">
        <f>PPCL_NG!I94+PPCL_Spot!I94+GT_NG!I94+GT_Spot!I94+Bawana_NG!I94+Bawana_RLNG!I94+Bawana_Spot!I94</f>
        <v>108.67</v>
      </c>
      <c r="C94" s="197">
        <f>PPCL_NG!P94+PPCL_Spot!P94+GT_NG!P94+GT_Spot!P94+Bawana_NG!P94+Bawana_RLNG!P94+Bawana_Spot!P94</f>
        <v>108.67</v>
      </c>
      <c r="D94" s="198">
        <f t="shared" si="6"/>
        <v>0</v>
      </c>
      <c r="E94" s="197">
        <f>PPCL_NG!J94+PPCL_Spot!J94+GT_NG!J94+GT_Spot!J94+Bawana_NG!J94+Bawana_RLNG!J94+Bawana_Spot!J94</f>
        <v>47.25</v>
      </c>
      <c r="F94" s="197">
        <f>PPCL_NG!Q94+PPCL_Spot!Q94+GT_NG!Q94+GT_Spot!Q94+Bawana_NG!Q94+Bawana_RLNG!Q94+Bawana_Spot!Q94</f>
        <v>47.25</v>
      </c>
      <c r="G94" s="198">
        <f t="shared" si="7"/>
        <v>0</v>
      </c>
      <c r="H94" s="197">
        <f>PPCL_NG!K94+PPCL_Spot!K94+GT_NG!K94+GT_Spot!K94+Bawana_NG!K94+Bawana_RLNG!K94+Bawana_Spot!K94</f>
        <v>4.92</v>
      </c>
      <c r="I94" s="197">
        <f>PPCL_NG!R94+PPCL_Spot!R94+GT_NG!R94+GT_Spot!R94+Bawana_NG!R94+Bawana_RLNG!R94+Bawana_Spot!R94</f>
        <v>4.92</v>
      </c>
      <c r="J94" s="198">
        <f t="shared" si="8"/>
        <v>0</v>
      </c>
      <c r="K94" s="197">
        <f>PPCL_NG!L94+PPCL_Spot!L94+GT_NG!L94+GT_Spot!L94+Bawana_NG!L94+Bawana_RLNG!L94+Bawana_Spot!L94</f>
        <v>22.64</v>
      </c>
      <c r="L94" s="197">
        <f>PPCL_NG!S94+PPCL_Spot!S94+GT_NG!S94+GT_Spot!S94+Bawana_NG!S94+Bawana_RLNG!S94+Bawana_Spot!S94</f>
        <v>22.64</v>
      </c>
      <c r="M94" s="198">
        <f t="shared" si="9"/>
        <v>0</v>
      </c>
      <c r="N94" s="197">
        <f>PPCL_NG!M94+PPCL_Spot!M94+GT_NG!M94+GT_Spot!M94+Bawana_NG!M94+Bawana_RLNG!M94+Bawana_Spot!M94</f>
        <v>68.52</v>
      </c>
      <c r="O94" s="197">
        <f>PPCL_NG!T94+PPCL_Spot!T94+GT_NG!T94+GT_Spot!T94+Bawana_NG!T94+Bawana_RLNG!T94+Bawana_Spot!T94</f>
        <v>68.52</v>
      </c>
      <c r="P94" s="198">
        <f t="shared" si="10"/>
        <v>0</v>
      </c>
      <c r="Q94" s="198">
        <f t="shared" si="11"/>
        <v>0</v>
      </c>
    </row>
    <row r="95" spans="1:17">
      <c r="A95" s="33" t="s">
        <v>137</v>
      </c>
      <c r="B95" s="197">
        <f>PPCL_NG!I95+PPCL_Spot!I95+GT_NG!I95+GT_Spot!I95+Bawana_NG!I95+Bawana_RLNG!I95+Bawana_Spot!I95</f>
        <v>108.67</v>
      </c>
      <c r="C95" s="197">
        <f>PPCL_NG!P95+PPCL_Spot!P95+GT_NG!P95+GT_Spot!P95+Bawana_NG!P95+Bawana_RLNG!P95+Bawana_Spot!P95</f>
        <v>108.67</v>
      </c>
      <c r="D95" s="198">
        <f t="shared" si="6"/>
        <v>0</v>
      </c>
      <c r="E95" s="197">
        <f>PPCL_NG!J95+PPCL_Spot!J95+GT_NG!J95+GT_Spot!J95+Bawana_NG!J95+Bawana_RLNG!J95+Bawana_Spot!J95</f>
        <v>47.25</v>
      </c>
      <c r="F95" s="197">
        <f>PPCL_NG!Q95+PPCL_Spot!Q95+GT_NG!Q95+GT_Spot!Q95+Bawana_NG!Q95+Bawana_RLNG!Q95+Bawana_Spot!Q95</f>
        <v>47.25</v>
      </c>
      <c r="G95" s="198">
        <f t="shared" si="7"/>
        <v>0</v>
      </c>
      <c r="H95" s="197">
        <f>PPCL_NG!K95+PPCL_Spot!K95+GT_NG!K95+GT_Spot!K95+Bawana_NG!K95+Bawana_RLNG!K95+Bawana_Spot!K95</f>
        <v>4.92</v>
      </c>
      <c r="I95" s="197">
        <f>PPCL_NG!R95+PPCL_Spot!R95+GT_NG!R95+GT_Spot!R95+Bawana_NG!R95+Bawana_RLNG!R95+Bawana_Spot!R95</f>
        <v>4.92</v>
      </c>
      <c r="J95" s="198">
        <f t="shared" si="8"/>
        <v>0</v>
      </c>
      <c r="K95" s="197">
        <f>PPCL_NG!L95+PPCL_Spot!L95+GT_NG!L95+GT_Spot!L95+Bawana_NG!L95+Bawana_RLNG!L95+Bawana_Spot!L95</f>
        <v>22.64</v>
      </c>
      <c r="L95" s="197">
        <f>PPCL_NG!S95+PPCL_Spot!S95+GT_NG!S95+GT_Spot!S95+Bawana_NG!S95+Bawana_RLNG!S95+Bawana_Spot!S95</f>
        <v>22.64</v>
      </c>
      <c r="M95" s="198">
        <f t="shared" si="9"/>
        <v>0</v>
      </c>
      <c r="N95" s="197">
        <f>PPCL_NG!M95+PPCL_Spot!M95+GT_NG!M95+GT_Spot!M95+Bawana_NG!M95+Bawana_RLNG!M95+Bawana_Spot!M95</f>
        <v>68.52</v>
      </c>
      <c r="O95" s="197">
        <f>PPCL_NG!T95+PPCL_Spot!T95+GT_NG!T95+GT_Spot!T95+Bawana_NG!T95+Bawana_RLNG!T95+Bawana_Spot!T95</f>
        <v>68.52</v>
      </c>
      <c r="P95" s="198">
        <f t="shared" si="10"/>
        <v>0</v>
      </c>
      <c r="Q95" s="198">
        <f t="shared" si="11"/>
        <v>0</v>
      </c>
    </row>
    <row r="96" spans="1:17">
      <c r="A96" s="33" t="s">
        <v>138</v>
      </c>
      <c r="B96" s="197">
        <f>PPCL_NG!I96+PPCL_Spot!I96+GT_NG!I96+GT_Spot!I96+Bawana_NG!I96+Bawana_RLNG!I96+Bawana_Spot!I96</f>
        <v>108.67</v>
      </c>
      <c r="C96" s="197">
        <f>PPCL_NG!P96+PPCL_Spot!P96+GT_NG!P96+GT_Spot!P96+Bawana_NG!P96+Bawana_RLNG!P96+Bawana_Spot!P96</f>
        <v>108.67</v>
      </c>
      <c r="D96" s="198">
        <f t="shared" si="6"/>
        <v>0</v>
      </c>
      <c r="E96" s="197">
        <f>PPCL_NG!J96+PPCL_Spot!J96+GT_NG!J96+GT_Spot!J96+Bawana_NG!J96+Bawana_RLNG!J96+Bawana_Spot!J96</f>
        <v>47.25</v>
      </c>
      <c r="F96" s="197">
        <f>PPCL_NG!Q96+PPCL_Spot!Q96+GT_NG!Q96+GT_Spot!Q96+Bawana_NG!Q96+Bawana_RLNG!Q96+Bawana_Spot!Q96</f>
        <v>47.25</v>
      </c>
      <c r="G96" s="198">
        <f t="shared" si="7"/>
        <v>0</v>
      </c>
      <c r="H96" s="197">
        <f>PPCL_NG!K96+PPCL_Spot!K96+GT_NG!K96+GT_Spot!K96+Bawana_NG!K96+Bawana_RLNG!K96+Bawana_Spot!K96</f>
        <v>4.92</v>
      </c>
      <c r="I96" s="197">
        <f>PPCL_NG!R96+PPCL_Spot!R96+GT_NG!R96+GT_Spot!R96+Bawana_NG!R96+Bawana_RLNG!R96+Bawana_Spot!R96</f>
        <v>4.92</v>
      </c>
      <c r="J96" s="198">
        <f t="shared" si="8"/>
        <v>0</v>
      </c>
      <c r="K96" s="197">
        <f>PPCL_NG!L96+PPCL_Spot!L96+GT_NG!L96+GT_Spot!L96+Bawana_NG!L96+Bawana_RLNG!L96+Bawana_Spot!L96</f>
        <v>22.64</v>
      </c>
      <c r="L96" s="197">
        <f>PPCL_NG!S96+PPCL_Spot!S96+GT_NG!S96+GT_Spot!S96+Bawana_NG!S96+Bawana_RLNG!S96+Bawana_Spot!S96</f>
        <v>22.64</v>
      </c>
      <c r="M96" s="198">
        <f t="shared" si="9"/>
        <v>0</v>
      </c>
      <c r="N96" s="197">
        <f>PPCL_NG!M96+PPCL_Spot!M96+GT_NG!M96+GT_Spot!M96+Bawana_NG!M96+Bawana_RLNG!M96+Bawana_Spot!M96</f>
        <v>68.52</v>
      </c>
      <c r="O96" s="197">
        <f>PPCL_NG!T96+PPCL_Spot!T96+GT_NG!T96+GT_Spot!T96+Bawana_NG!T96+Bawana_RLNG!T96+Bawana_Spot!T96</f>
        <v>68.52</v>
      </c>
      <c r="P96" s="198">
        <f t="shared" si="10"/>
        <v>0</v>
      </c>
      <c r="Q96" s="198">
        <f t="shared" si="11"/>
        <v>0</v>
      </c>
    </row>
    <row r="97" spans="1:17">
      <c r="A97" s="33" t="s">
        <v>139</v>
      </c>
      <c r="B97" s="197">
        <f>PPCL_NG!I97+PPCL_Spot!I97+GT_NG!I97+GT_Spot!I97+Bawana_NG!I97+Bawana_RLNG!I97+Bawana_Spot!I97</f>
        <v>101.78</v>
      </c>
      <c r="C97" s="197">
        <f>PPCL_NG!P97+PPCL_Spot!P97+GT_NG!P97+GT_Spot!P97+Bawana_NG!P97+Bawana_RLNG!P97+Bawana_Spot!P97</f>
        <v>101.78</v>
      </c>
      <c r="D97" s="198">
        <f t="shared" si="6"/>
        <v>0</v>
      </c>
      <c r="E97" s="197">
        <f>PPCL_NG!J97+PPCL_Spot!J97+GT_NG!J97+GT_Spot!J97+Bawana_NG!J97+Bawana_RLNG!J97+Bawana_Spot!J97</f>
        <v>54.14</v>
      </c>
      <c r="F97" s="197">
        <f>PPCL_NG!Q97+PPCL_Spot!Q97+GT_NG!Q97+GT_Spot!Q97+Bawana_NG!Q97+Bawana_RLNG!Q97+Bawana_Spot!Q97</f>
        <v>54.14</v>
      </c>
      <c r="G97" s="198">
        <f t="shared" si="7"/>
        <v>0</v>
      </c>
      <c r="H97" s="197">
        <f>PPCL_NG!K97+PPCL_Spot!K97+GT_NG!K97+GT_Spot!K97+Bawana_NG!K97+Bawana_RLNG!K97+Bawana_Spot!K97</f>
        <v>4.92</v>
      </c>
      <c r="I97" s="197">
        <f>PPCL_NG!R97+PPCL_Spot!R97+GT_NG!R97+GT_Spot!R97+Bawana_NG!R97+Bawana_RLNG!R97+Bawana_Spot!R97</f>
        <v>4.92</v>
      </c>
      <c r="J97" s="198">
        <f t="shared" si="8"/>
        <v>0</v>
      </c>
      <c r="K97" s="197">
        <f>PPCL_NG!L97+PPCL_Spot!L97+GT_NG!L97+GT_Spot!L97+Bawana_NG!L97+Bawana_RLNG!L97+Bawana_Spot!L97</f>
        <v>22.64</v>
      </c>
      <c r="L97" s="197">
        <f>PPCL_NG!S97+PPCL_Spot!S97+GT_NG!S97+GT_Spot!S97+Bawana_NG!S97+Bawana_RLNG!S97+Bawana_Spot!S97</f>
        <v>22.64</v>
      </c>
      <c r="M97" s="198">
        <f t="shared" si="9"/>
        <v>0</v>
      </c>
      <c r="N97" s="197">
        <f>PPCL_NG!M97+PPCL_Spot!M97+GT_NG!M97+GT_Spot!M97+Bawana_NG!M97+Bawana_RLNG!M97+Bawana_Spot!M97</f>
        <v>68.52</v>
      </c>
      <c r="O97" s="197">
        <f>PPCL_NG!T97+PPCL_Spot!T97+GT_NG!T97+GT_Spot!T97+Bawana_NG!T97+Bawana_RLNG!T97+Bawana_Spot!T97</f>
        <v>68.52</v>
      </c>
      <c r="P97" s="198">
        <f t="shared" si="10"/>
        <v>0</v>
      </c>
      <c r="Q97" s="198">
        <f t="shared" si="11"/>
        <v>0</v>
      </c>
    </row>
    <row r="98" spans="1:17">
      <c r="A98" s="33" t="s">
        <v>140</v>
      </c>
      <c r="B98" s="197">
        <f>PPCL_NG!I98+PPCL_Spot!I98+GT_NG!I98+GT_Spot!I98+Bawana_NG!I98+Bawana_RLNG!I98+Bawana_Spot!I98</f>
        <v>101.78</v>
      </c>
      <c r="C98" s="197">
        <f>PPCL_NG!P98+PPCL_Spot!P98+GT_NG!P98+GT_Spot!P98+Bawana_NG!P98+Bawana_RLNG!P98+Bawana_Spot!P98</f>
        <v>101.78</v>
      </c>
      <c r="D98" s="198">
        <f t="shared" si="6"/>
        <v>0</v>
      </c>
      <c r="E98" s="197">
        <f>PPCL_NG!J98+PPCL_Spot!J98+GT_NG!J98+GT_Spot!J98+Bawana_NG!J98+Bawana_RLNG!J98+Bawana_Spot!J98</f>
        <v>54.14</v>
      </c>
      <c r="F98" s="197">
        <f>PPCL_NG!Q98+PPCL_Spot!Q98+GT_NG!Q98+GT_Spot!Q98+Bawana_NG!Q98+Bawana_RLNG!Q98+Bawana_Spot!Q98</f>
        <v>54.14</v>
      </c>
      <c r="G98" s="198">
        <f t="shared" si="7"/>
        <v>0</v>
      </c>
      <c r="H98" s="197">
        <f>PPCL_NG!K98+PPCL_Spot!K98+GT_NG!K98+GT_Spot!K98+Bawana_NG!K98+Bawana_RLNG!K98+Bawana_Spot!K98</f>
        <v>4.92</v>
      </c>
      <c r="I98" s="197">
        <f>PPCL_NG!R98+PPCL_Spot!R98+GT_NG!R98+GT_Spot!R98+Bawana_NG!R98+Bawana_RLNG!R98+Bawana_Spot!R98</f>
        <v>4.92</v>
      </c>
      <c r="J98" s="198">
        <f t="shared" si="8"/>
        <v>0</v>
      </c>
      <c r="K98" s="197">
        <f>PPCL_NG!L98+PPCL_Spot!L98+GT_NG!L98+GT_Spot!L98+Bawana_NG!L98+Bawana_RLNG!L98+Bawana_Spot!L98</f>
        <v>22.64</v>
      </c>
      <c r="L98" s="197">
        <f>PPCL_NG!S98+PPCL_Spot!S98+GT_NG!S98+GT_Spot!S98+Bawana_NG!S98+Bawana_RLNG!S98+Bawana_Spot!S98</f>
        <v>22.64</v>
      </c>
      <c r="M98" s="198">
        <f t="shared" si="9"/>
        <v>0</v>
      </c>
      <c r="N98" s="197">
        <f>PPCL_NG!M98+PPCL_Spot!M98+GT_NG!M98+GT_Spot!M98+Bawana_NG!M98+Bawana_RLNG!M98+Bawana_Spot!M98</f>
        <v>68.52</v>
      </c>
      <c r="O98" s="197">
        <f>PPCL_NG!T98+PPCL_Spot!T98+GT_NG!T98+GT_Spot!T98+Bawana_NG!T98+Bawana_RLNG!T98+Bawana_Spot!T98</f>
        <v>68.52</v>
      </c>
      <c r="P98" s="198">
        <f t="shared" si="10"/>
        <v>0</v>
      </c>
      <c r="Q98" s="198">
        <f t="shared" si="11"/>
        <v>0</v>
      </c>
    </row>
    <row r="99" spans="1:17">
      <c r="A99" s="33" t="s">
        <v>324</v>
      </c>
      <c r="B99" s="197">
        <f>PPCL_NG!I99+PPCL_Spot!I99+GT_NG!I99+GT_Spot!I99+Bawana_NG!I99+Bawana_RLNG!I99+Bawana_Spot!I99</f>
        <v>2.1085199999999999</v>
      </c>
      <c r="C99" s="197">
        <f>PPCL_NG!P99+PPCL_Spot!P99+GT_NG!P99+GT_Spot!P99+Bawana_NG!P99+Bawana_RLNG!P99+Bawana_Spot!P99</f>
        <v>2.1084630882104838</v>
      </c>
      <c r="D99" s="198">
        <f t="shared" si="6"/>
        <v>5.6911789516167488E-5</v>
      </c>
      <c r="E99" s="197">
        <f>PPCL_NG!J99+PPCL_Spot!J99+GT_NG!J99+GT_Spot!J99+Bawana_NG!J99+Bawana_RLNG!J99+Bawana_Spot!J99</f>
        <v>1.1520700000000001</v>
      </c>
      <c r="F99" s="197">
        <f>PPCL_NG!Q99+PPCL_Spot!Q99+GT_NG!Q99+GT_Spot!Q99+Bawana_NG!Q99+Bawana_RLNG!Q99+Bawana_Spot!Q99</f>
        <v>1.1520399789219398</v>
      </c>
      <c r="G99" s="198">
        <f t="shared" si="7"/>
        <v>3.0021078060382678E-5</v>
      </c>
      <c r="H99" s="197">
        <f>PPCL_NG!K99+PPCL_Spot!K99+GT_NG!K99+GT_Spot!K99+Bawana_NG!K99+Bawana_RLNG!K99+Bawana_Spot!K99</f>
        <v>0.11964000000000002</v>
      </c>
      <c r="I99" s="197">
        <f>PPCL_NG!R99+PPCL_Spot!R99+GT_NG!R99+GT_Spot!R99+Bawana_NG!R99+Bawana_RLNG!R99+Bawana_Spot!R99</f>
        <v>0.11963684847923022</v>
      </c>
      <c r="J99" s="198">
        <f t="shared" si="8"/>
        <v>3.1515207698090686E-6</v>
      </c>
      <c r="K99" s="197">
        <f>PPCL_NG!L99+PPCL_Spot!L99+GT_NG!L99+GT_Spot!L99+Bawana_NG!L99+Bawana_RLNG!L99+Bawana_Spot!L99</f>
        <v>0.55037999999999987</v>
      </c>
      <c r="L99" s="197">
        <f>PPCL_NG!S99+PPCL_Spot!S99+GT_NG!S99+GT_Spot!S99+Bawana_NG!S99+Bawana_RLNG!S99+Bawana_Spot!S99</f>
        <v>0.55036501633682977</v>
      </c>
      <c r="M99" s="198">
        <f t="shared" si="9"/>
        <v>1.498366317009836E-5</v>
      </c>
      <c r="N99" s="197">
        <f>PPCL_NG!M99+PPCL_Spot!M99+GT_NG!M99+GT_Spot!M99+Bawana_NG!M99+Bawana_RLNG!M99+Bawana_Spot!M99</f>
        <v>1.4296975000000003</v>
      </c>
      <c r="O99" s="197">
        <f>PPCL_NG!T99+PPCL_Spot!T99+GT_NG!T99+GT_Spot!T99+Bawana_NG!T99+Bawana_RLNG!T99+Bawana_Spot!T99</f>
        <v>1.4296600680515206</v>
      </c>
      <c r="P99" s="198">
        <f t="shared" si="10"/>
        <v>3.7431948479715871E-5</v>
      </c>
      <c r="Q99" s="198">
        <f t="shared" si="11"/>
        <v>1.4249999999617347E-4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45385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45385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45385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2024-04-10T10:13:57Z</dcterms:modified>
</cp:coreProperties>
</file>